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faftt.sharepoint.com/sites/ADMINCERTIF/Documents partages/2.PROJETS TRANSVERSES/8_Observatoire_Akto/Eau/"/>
    </mc:Choice>
  </mc:AlternateContent>
  <xr:revisionPtr revIDLastSave="0" documentId="13_ncr:1_{EE0FF00F-3C7B-4C6F-9C64-B7EA3BE2E627}" xr6:coauthVersionLast="47" xr6:coauthVersionMax="47" xr10:uidLastSave="{00000000-0000-0000-0000-000000000000}"/>
  <bookViews>
    <workbookView xWindow="-110" yWindow="-110" windowWidth="19420" windowHeight="10420" firstSheet="3" activeTab="4" xr2:uid="{00000000-000D-0000-FFFF-FFFF00000000}"/>
  </bookViews>
  <sheets>
    <sheet name="Analyse technique" sheetId="1" state="hidden" r:id="rId1"/>
    <sheet name="Analyse prix " sheetId="7" state="hidden" r:id="rId2"/>
    <sheet name="Analyse globale" sheetId="6" state="hidden" r:id="rId3"/>
    <sheet name="Organismes de formation" sheetId="12" r:id="rId4"/>
    <sheet name="Organisme évaluateur" sheetId="14" r:id="rId5"/>
    <sheet name="Réponses CDC" sheetId="8"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2" i="1" l="1"/>
  <c r="F33" i="1"/>
  <c r="C10" i="7"/>
  <c r="D10" i="7"/>
  <c r="E10" i="7"/>
  <c r="F10" i="7"/>
  <c r="L34" i="1"/>
  <c r="J34" i="1"/>
  <c r="H34" i="1"/>
  <c r="F34" i="1"/>
  <c r="L32" i="1" l="1"/>
  <c r="H8" i="6" s="1"/>
  <c r="J32" i="1"/>
  <c r="H32" i="1"/>
  <c r="E8" i="6"/>
  <c r="H9" i="6" l="1"/>
  <c r="H10" i="6" s="1"/>
  <c r="E9" i="6"/>
  <c r="E10" i="6" s="1"/>
  <c r="G9" i="6"/>
  <c r="L33" i="1"/>
  <c r="H33" i="1"/>
  <c r="J33" i="1"/>
  <c r="F8" i="6"/>
  <c r="G8" i="6"/>
  <c r="G10" i="6" l="1"/>
  <c r="F9" i="6"/>
  <c r="F10" i="6" s="1"/>
  <c r="E11" i="6" l="1"/>
  <c r="F11" i="6"/>
  <c r="G11" i="6"/>
  <c r="H11" i="6"/>
</calcChain>
</file>

<file path=xl/sharedStrings.xml><?xml version="1.0" encoding="utf-8"?>
<sst xmlns="http://schemas.openxmlformats.org/spreadsheetml/2006/main" count="170" uniqueCount="133">
  <si>
    <t>Tableau d'analyse</t>
  </si>
  <si>
    <t>Objet du cahier des charges :</t>
  </si>
  <si>
    <t>Habilitation OF - CQP TMI-OMI _ EAU</t>
  </si>
  <si>
    <t>Offre N°1 : AFPI Provence</t>
  </si>
  <si>
    <t xml:space="preserve">Offre N°2 : </t>
  </si>
  <si>
    <t xml:space="preserve">Offre N°3 : </t>
  </si>
  <si>
    <t xml:space="preserve">Offre N°4 : </t>
  </si>
  <si>
    <t>Critères</t>
  </si>
  <si>
    <t>Pondération</t>
  </si>
  <si>
    <t>Commentaires</t>
  </si>
  <si>
    <t>Note/20</t>
  </si>
  <si>
    <t>Sous-critère 1 : Compréhension du besoin et de l'écosystème de la certification &amp; du secteur professionnel</t>
  </si>
  <si>
    <t>Elements d'appréciation du sous-critère 1</t>
  </si>
  <si>
    <t>Compréhension du contexte de la certification (expérience dans la mise en œuvre de CQP) et connaissance du secteur de l'eau et de l'assainissement</t>
  </si>
  <si>
    <t>Sous-critère 2 : Adéquation &amp; qualité de l’équipe proposée, expérience des intervenants sur des prestations similaires</t>
  </si>
  <si>
    <t xml:space="preserve">Frédéric Neau : responsable filière maintenance et energie : CFAI provence-Pole fo Istres : gestion de 5 ateliers techniques+15 fo techniques
Jacky Bourdin : formateur : org ind, gestion de maintenance, lean, fo de tuteur et fo, projet mise en place CQP maintenance filière eau (Veolia)
Mounir Ben Nasr : formateur  à Istres Pôle Automatique
Olivier Giovannone : fo en techniques ind et automatisme/electricité ind /pneumatique/electronique
Olivier Mingeaud : resp filère maintenance mecanique et fo en maintenance méca
</t>
  </si>
  <si>
    <t>Nombre de CV Formateur</t>
  </si>
  <si>
    <t>Qualité des CV :
- expérience en maintenance
- Compétences de formateur (capacité à organiser et animer des modules de formation)
- Capacité à évaluer (compétences, tutorat etc)
- Participation à un(des) jury(s) d'évaluation</t>
  </si>
  <si>
    <t>Sous-critère 3 : Méthodologie &amp; qualité de l’offre proposée</t>
  </si>
  <si>
    <t>Elements d'appréciation du sous-critère 3</t>
  </si>
  <si>
    <t>Clarté de la proposition présentée des étapes et des acteurs dans la mise en œuvre de CQP</t>
  </si>
  <si>
    <t>Référencement Qualité : Qualiopi, numéro de DA</t>
  </si>
  <si>
    <t>Exemples de travaux similaires (expérimentations, certifications professionnelles, mise en œuvre et déploiement d'un CQP, titre en maintenance...)</t>
  </si>
  <si>
    <t>Qualité du référentiel de formation proposé en lien avec le référentiel du CQP</t>
  </si>
  <si>
    <t>Les éléments de différenciation/ le plus (force de proposition)</t>
  </si>
  <si>
    <t>Mise en place de modalités d'accueil des personnes en situation de handicap</t>
  </si>
  <si>
    <t>Respect des délais</t>
  </si>
  <si>
    <t xml:space="preserve">  </t>
  </si>
  <si>
    <t>Elements d'appréciation du sous-critère 4</t>
  </si>
  <si>
    <t>Durée moyenne de formation</t>
  </si>
  <si>
    <t>Nb de participants par session/module de formation</t>
  </si>
  <si>
    <t>TOTAL sur 20</t>
  </si>
  <si>
    <t>Classement</t>
  </si>
  <si>
    <t>question : de quel titre s'agit il?</t>
  </si>
  <si>
    <t>Pour rappel:</t>
  </si>
  <si>
    <t xml:space="preserve">La volonté de viser le Titre Professionnel est aussi dicté par le monde de l’entreprise dans le sens où les matières purement techniques sont privilégiées par rapport aux matières dites plus générales. L’idée est d’apporter cette technicité 1 semaine par mois sur ces 12 mois de contrat avant que l’alternant soit en immersion en pratique durant 3 semaines au sein de son entreprise d’accueil. </t>
  </si>
  <si>
    <t>Valeur technique de l’offre dont :</t>
  </si>
  <si>
    <t>Sous-Critère 1. Compréhension du besoin et de l'écosystème de la certification &amp; du secteur professionnel</t>
  </si>
  <si>
    <t>Sous-Critère 2. Adéquation &amp; qualité de l’équipe proposée, expérience des intervenants sur des prestations similaires</t>
  </si>
  <si>
    <t>Sous-Critères 3. Qualité de l’offre / méthodologie, ressources et des livrables proposés</t>
  </si>
  <si>
    <t>Sous-Critères 4. Pertinence de la durée de formation proposée</t>
  </si>
  <si>
    <t xml:space="preserve">Prix : Le critère est analysé sur la base du montant total==&gt;prix de l'heure de formation/ et prix d'un groupe 
</t>
  </si>
  <si>
    <t>Grille d'analyse du prix des prestations</t>
  </si>
  <si>
    <t>Offre N°1</t>
  </si>
  <si>
    <t>Offre N°2</t>
  </si>
  <si>
    <t>Offre N°3</t>
  </si>
  <si>
    <t>Offre N°4</t>
  </si>
  <si>
    <t>Offre la plus basse</t>
  </si>
  <si>
    <t>Montant de l'offre</t>
  </si>
  <si>
    <t>N°1</t>
  </si>
  <si>
    <t>note/20</t>
  </si>
  <si>
    <t>Règles et formule de calcul</t>
  </si>
  <si>
    <t>La meilleur note 20 est attribuée au prix le moins cher</t>
  </si>
  <si>
    <t>Les autres notes sont attribuées au prorata des prix remis</t>
  </si>
  <si>
    <t>Note =</t>
  </si>
  <si>
    <t>Prix de l'offre la plus basse</t>
  </si>
  <si>
    <t>X 20</t>
  </si>
  <si>
    <t>Prix de l'offre</t>
  </si>
  <si>
    <t>Analyse globale</t>
  </si>
  <si>
    <t>Axe</t>
  </si>
  <si>
    <t>Prium</t>
  </si>
  <si>
    <t>Envergure</t>
  </si>
  <si>
    <t>Eliott</t>
  </si>
  <si>
    <t>Coefficient de pondération</t>
  </si>
  <si>
    <t>Note mémoire technique</t>
  </si>
  <si>
    <t>Note prix des prestations</t>
  </si>
  <si>
    <r>
      <t xml:space="preserve">Note globale =
</t>
    </r>
    <r>
      <rPr>
        <sz val="8"/>
        <rFont val="Arial"/>
        <family val="2"/>
      </rPr>
      <t>(note mémoire X coéff mémoire)
+ (note prix X coéff prix)</t>
    </r>
  </si>
  <si>
    <t>MISE A JOUR 9/06/23</t>
  </si>
  <si>
    <t>Raison Sociale</t>
  </si>
  <si>
    <t>Adresse complète</t>
  </si>
  <si>
    <t>Numéro de Siret</t>
  </si>
  <si>
    <t>Site internet</t>
  </si>
  <si>
    <t>Numéro déclaration d’activité</t>
  </si>
  <si>
    <t>Certification Qualiopi Formation</t>
  </si>
  <si>
    <t>Certification Qualiopi VAE</t>
  </si>
  <si>
    <t>Nom du ou des CQP visés</t>
  </si>
  <si>
    <t>Domaine géographique d’intervention</t>
  </si>
  <si>
    <t>Interlocuteur</t>
  </si>
  <si>
    <t>Téléphone</t>
  </si>
  <si>
    <t>AFPI Provence</t>
  </si>
  <si>
    <t>Organisme</t>
  </si>
  <si>
    <t>OF 2</t>
  </si>
  <si>
    <t>OF 3</t>
  </si>
  <si>
    <t>OF 4</t>
  </si>
  <si>
    <t>SIRET</t>
  </si>
  <si>
    <t>N déclaration activité</t>
  </si>
  <si>
    <t>CA</t>
  </si>
  <si>
    <t>CCN</t>
  </si>
  <si>
    <t>Effectif</t>
  </si>
  <si>
    <t>Engagement</t>
  </si>
  <si>
    <t>Qualiopi formation</t>
  </si>
  <si>
    <t>Qualiopi VAE</t>
  </si>
  <si>
    <t>Nb et qualité des CV formateurs</t>
  </si>
  <si>
    <t>chef de projet/filière/référent</t>
  </si>
  <si>
    <t>Expérience formation tuteurs et/ou de formation</t>
  </si>
  <si>
    <t>Autres références en certification : membres de jury etc…</t>
  </si>
  <si>
    <t>certimetal (UIMM)</t>
  </si>
  <si>
    <t>habilité certimetal</t>
  </si>
  <si>
    <t>Compréhension de la démarche (organisation, méthode, enjeux, lien entre les acteurs)</t>
  </si>
  <si>
    <t>Référentiel formation</t>
  </si>
  <si>
    <t>Contenu : lien avec le référentiel</t>
  </si>
  <si>
    <t>Heures totales</t>
  </si>
  <si>
    <t>Coût</t>
  </si>
  <si>
    <t>groupe mini/max</t>
  </si>
  <si>
    <t>Modalités pédagogiques proposées</t>
  </si>
  <si>
    <t>Programme de formation</t>
  </si>
  <si>
    <t>Couverture géographique</t>
  </si>
  <si>
    <t>Partenariat</t>
  </si>
  <si>
    <t>Respect des délais de réponses</t>
  </si>
  <si>
    <t>Contact avant la réponse</t>
  </si>
  <si>
    <t>Force de proposition</t>
  </si>
  <si>
    <t>OIEAU</t>
  </si>
  <si>
    <t>Office International de l'eau</t>
  </si>
  <si>
    <t xml:space="preserve">22 Rue E.Chamberland 
87100 Limoges </t>
  </si>
  <si>
    <t>www.oieau.org</t>
  </si>
  <si>
    <t>oui</t>
  </si>
  <si>
    <t>non</t>
  </si>
  <si>
    <t>France entière</t>
  </si>
  <si>
    <t>Sébastien FURLAN
Coordonnateur</t>
  </si>
  <si>
    <t>Tél. 05 55 11 47 16
Mob. 06 42 30 75 80</t>
  </si>
  <si>
    <t>Sébastien FURLAN : s.furlan@oieau.fr</t>
  </si>
  <si>
    <t>314 901 729 00033</t>
  </si>
  <si>
    <t>N° déclaration d’activité</t>
  </si>
  <si>
    <t xml:space="preserve">22 rue E.Chamberland 
87100 Limoges </t>
  </si>
  <si>
    <t>Adresse mail</t>
  </si>
  <si>
    <t>Sébastien FURLAN</t>
  </si>
  <si>
    <t>Sébastien FURLAN s.furlan@oieau.fr</t>
  </si>
  <si>
    <t>Organismes</t>
  </si>
  <si>
    <t>CQP Ordonnanceur</t>
  </si>
  <si>
    <t>74 87 000 60 87</t>
  </si>
  <si>
    <t>Date décision d'habilitation de la Branche</t>
  </si>
  <si>
    <t>Organismes de formation habilités pour le CQP ORDONNANCEUR</t>
  </si>
  <si>
    <t>Organisme évaluateur habilité pour le CQP ORDONNANCEUR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</si>
</sst>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 [$€-40C]_-;\-* #,##0\ [$€-40C]_-;_-* &quot;-&quot;??\ [$€-40C]_-;_-@_-"/>
    <numFmt numFmtId="165" formatCode="_-* #,##0.00\ [$€-40C]_-;\-* #,##0.00\ [$€-40C]_-;_-* &quot;-&quot;??\ [$€-40C]_-;_-@_-"/>
  </numFmts>
  <fonts count="22" x14ac:knownFonts="1">
    <font>
      <sz val="10"/>
      <name val="Arial"/>
    </font>
    <font>
      <sz val="12"/>
      <name val="Arial"/>
      <family val="2"/>
    </font>
    <font>
      <b/>
      <sz val="12"/>
      <name val="Arial"/>
      <family val="2"/>
    </font>
    <font>
      <sz val="8"/>
      <name val="Arial"/>
      <family val="2"/>
    </font>
    <font>
      <b/>
      <sz val="8"/>
      <name val="Arial"/>
      <family val="2"/>
    </font>
    <font>
      <u/>
      <sz val="8"/>
      <name val="Arial"/>
      <family val="2"/>
    </font>
    <font>
      <b/>
      <sz val="8"/>
      <color theme="0"/>
      <name val="Arial"/>
      <family val="2"/>
    </font>
    <font>
      <b/>
      <i/>
      <sz val="8"/>
      <color theme="1"/>
      <name val="Arial"/>
      <family val="2"/>
    </font>
    <font>
      <b/>
      <sz val="8"/>
      <color theme="1"/>
      <name val="Arial"/>
      <family val="2"/>
    </font>
    <font>
      <b/>
      <sz val="11"/>
      <name val="Arial"/>
      <family val="2"/>
    </font>
    <font>
      <sz val="11"/>
      <name val="Arial"/>
      <family val="2"/>
    </font>
    <font>
      <sz val="11"/>
      <color rgb="FF000000"/>
      <name val="Calibri"/>
      <family val="2"/>
    </font>
    <font>
      <sz val="10"/>
      <color rgb="FFFF0000"/>
      <name val="Arial"/>
      <family val="2"/>
    </font>
    <font>
      <sz val="10"/>
      <color rgb="FF000000"/>
      <name val="Arial"/>
      <family val="2"/>
    </font>
    <font>
      <b/>
      <sz val="11"/>
      <color theme="1"/>
      <name val="Calibri"/>
      <family val="2"/>
      <scheme val="minor"/>
    </font>
    <font>
      <b/>
      <sz val="10"/>
      <name val="Arial"/>
      <family val="2"/>
    </font>
    <font>
      <u/>
      <sz val="10"/>
      <color theme="10"/>
      <name val="Arial"/>
      <family val="2"/>
    </font>
    <font>
      <sz val="10"/>
      <name val="Arial"/>
      <family val="2"/>
    </font>
    <font>
      <sz val="10"/>
      <color theme="1"/>
      <name val="Arial"/>
      <family val="2"/>
    </font>
    <font>
      <b/>
      <sz val="18"/>
      <color rgb="FF009999"/>
      <name val="Arial"/>
      <family val="2"/>
    </font>
    <font>
      <b/>
      <sz val="11"/>
      <color theme="0"/>
      <name val="Arial"/>
      <family val="2"/>
    </font>
    <font>
      <b/>
      <sz val="18"/>
      <color rgb="FF00A79B"/>
      <name val="Arial"/>
      <family val="2"/>
    </font>
  </fonts>
  <fills count="19">
    <fill>
      <patternFill patternType="none"/>
    </fill>
    <fill>
      <patternFill patternType="gray125"/>
    </fill>
    <fill>
      <patternFill patternType="solid">
        <fgColor rgb="FFFF00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BFBFBF"/>
        <bgColor indexed="64"/>
      </patternFill>
    </fill>
    <fill>
      <patternFill patternType="solid">
        <fgColor rgb="FFF2F2F2"/>
        <bgColor indexed="64"/>
      </patternFill>
    </fill>
    <fill>
      <patternFill patternType="solid">
        <fgColor rgb="FFD9D9D9"/>
        <bgColor rgb="FF000000"/>
      </patternFill>
    </fill>
    <fill>
      <patternFill patternType="solid">
        <fgColor rgb="FF1D4851"/>
        <bgColor indexed="64"/>
      </patternFill>
    </fill>
    <fill>
      <patternFill patternType="solid">
        <fgColor theme="0"/>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rgb="FF000000"/>
      </bottom>
      <diagonal/>
    </border>
    <border>
      <left style="medium">
        <color indexed="64"/>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right/>
      <top/>
      <bottom style="medium">
        <color indexed="64"/>
      </bottom>
      <diagonal/>
    </border>
    <border>
      <left style="thin">
        <color indexed="64"/>
      </left>
      <right style="thin">
        <color indexed="64"/>
      </right>
      <top style="thin">
        <color indexed="64"/>
      </top>
      <bottom/>
      <diagonal/>
    </border>
    <border>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6" fillId="0" borderId="0" applyNumberFormat="0" applyFill="0" applyBorder="0" applyAlignment="0" applyProtection="0"/>
  </cellStyleXfs>
  <cellXfs count="181">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2" fontId="4" fillId="0" borderId="3" xfId="0" applyNumberFormat="1" applyFont="1" applyBorder="1" applyAlignment="1">
      <alignment horizontal="center" vertical="center"/>
    </xf>
    <xf numFmtId="0" fontId="6" fillId="2" borderId="1" xfId="0" applyFont="1" applyFill="1" applyBorder="1" applyAlignment="1">
      <alignment horizontal="center" vertical="center"/>
    </xf>
    <xf numFmtId="9" fontId="4" fillId="3" borderId="4" xfId="0" applyNumberFormat="1" applyFont="1" applyFill="1" applyBorder="1" applyAlignment="1">
      <alignment horizontal="center" vertical="center"/>
    </xf>
    <xf numFmtId="0" fontId="4" fillId="3" borderId="5" xfId="0" applyFont="1" applyFill="1" applyBorder="1" applyAlignment="1">
      <alignment horizontal="center" vertical="center"/>
    </xf>
    <xf numFmtId="44" fontId="4" fillId="0" borderId="6" xfId="0" applyNumberFormat="1" applyFont="1" applyBorder="1" applyAlignment="1">
      <alignment horizontal="center" vertical="center"/>
    </xf>
    <xf numFmtId="44" fontId="4" fillId="0" borderId="7" xfId="0" applyNumberFormat="1" applyFont="1" applyBorder="1" applyAlignment="1">
      <alignment horizontal="center" vertical="center"/>
    </xf>
    <xf numFmtId="9" fontId="4" fillId="5" borderId="8" xfId="0" applyNumberFormat="1" applyFont="1" applyFill="1" applyBorder="1" applyAlignment="1">
      <alignment horizontal="center" vertical="center"/>
    </xf>
    <xf numFmtId="2" fontId="4" fillId="5" borderId="2" xfId="0" applyNumberFormat="1" applyFont="1" applyFill="1" applyBorder="1" applyAlignment="1">
      <alignment horizontal="center" vertical="center"/>
    </xf>
    <xf numFmtId="0" fontId="4" fillId="6" borderId="9" xfId="0" applyFont="1" applyFill="1" applyBorder="1" applyAlignment="1">
      <alignment horizontal="center" vertical="center"/>
    </xf>
    <xf numFmtId="0" fontId="4" fillId="6" borderId="1" xfId="0" applyFont="1" applyFill="1" applyBorder="1" applyAlignment="1">
      <alignment horizontal="center" vertical="center" wrapText="1"/>
    </xf>
    <xf numFmtId="2" fontId="4" fillId="6" borderId="1" xfId="0"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Continuous" vertical="center" wrapText="1"/>
    </xf>
    <xf numFmtId="0" fontId="5" fillId="0" borderId="0" xfId="0" applyFont="1" applyAlignment="1">
      <alignment vertical="center" wrapText="1"/>
    </xf>
    <xf numFmtId="0" fontId="4" fillId="0" borderId="0" xfId="0" applyFont="1" applyAlignment="1">
      <alignment horizontal="center" vertical="center"/>
    </xf>
    <xf numFmtId="4" fontId="4" fillId="4" borderId="7" xfId="0" applyNumberFormat="1" applyFont="1" applyFill="1" applyBorder="1" applyAlignment="1">
      <alignment horizontal="center" vertical="center"/>
    </xf>
    <xf numFmtId="2" fontId="3" fillId="0" borderId="0" xfId="0" applyNumberFormat="1" applyFont="1" applyAlignment="1">
      <alignment horizontal="center" vertical="center"/>
    </xf>
    <xf numFmtId="2" fontId="4" fillId="0" borderId="1" xfId="0" applyNumberFormat="1" applyFont="1" applyBorder="1" applyAlignment="1">
      <alignment horizontal="center" vertical="center"/>
    </xf>
    <xf numFmtId="0" fontId="9" fillId="14" borderId="1" xfId="0" applyFont="1" applyFill="1" applyBorder="1" applyAlignment="1">
      <alignment horizontal="center" vertical="center" wrapText="1"/>
    </xf>
    <xf numFmtId="0" fontId="9" fillId="14" borderId="3" xfId="0" applyFont="1" applyFill="1" applyBorder="1" applyAlignment="1">
      <alignment horizontal="center" vertical="center" wrapText="1"/>
    </xf>
    <xf numFmtId="9" fontId="10" fillId="15" borderId="6" xfId="0" applyNumberFormat="1" applyFont="1" applyFill="1" applyBorder="1" applyAlignment="1">
      <alignment horizontal="center" vertical="center" wrapText="1"/>
    </xf>
    <xf numFmtId="0" fontId="4" fillId="0" borderId="0" xfId="0" applyFont="1" applyAlignment="1">
      <alignment horizontal="right" vertical="center" wrapText="1"/>
    </xf>
    <xf numFmtId="0" fontId="3" fillId="10" borderId="21" xfId="0" applyFont="1" applyFill="1" applyBorder="1" applyAlignment="1">
      <alignment vertical="center" wrapText="1"/>
    </xf>
    <xf numFmtId="0" fontId="3" fillId="8" borderId="22" xfId="0" applyFont="1" applyFill="1" applyBorder="1" applyAlignment="1">
      <alignment vertical="center" wrapText="1"/>
    </xf>
    <xf numFmtId="0" fontId="9" fillId="15" borderId="7" xfId="0" applyFont="1" applyFill="1" applyBorder="1" applyAlignment="1">
      <alignment horizontal="justify" vertical="center" wrapText="1"/>
    </xf>
    <xf numFmtId="0" fontId="3" fillId="4" borderId="5" xfId="0" applyFont="1" applyFill="1" applyBorder="1" applyAlignment="1">
      <alignment vertical="center" wrapText="1"/>
    </xf>
    <xf numFmtId="0" fontId="3" fillId="4" borderId="12" xfId="0" applyFont="1" applyFill="1" applyBorder="1" applyAlignment="1">
      <alignment vertical="center" wrapText="1"/>
    </xf>
    <xf numFmtId="0" fontId="11" fillId="0" borderId="0" xfId="0" applyFont="1"/>
    <xf numFmtId="0" fontId="11" fillId="0" borderId="23" xfId="0" applyFont="1" applyBorder="1"/>
    <xf numFmtId="0" fontId="11" fillId="0" borderId="26" xfId="0" applyFont="1" applyBorder="1"/>
    <xf numFmtId="0" fontId="0" fillId="0" borderId="27" xfId="0" applyBorder="1"/>
    <xf numFmtId="1" fontId="0" fillId="0" borderId="27" xfId="0" applyNumberFormat="1" applyBorder="1"/>
    <xf numFmtId="164" fontId="0" fillId="0" borderId="27" xfId="0" applyNumberFormat="1" applyBorder="1"/>
    <xf numFmtId="0" fontId="11" fillId="0" borderId="15" xfId="0" applyFont="1" applyBorder="1" applyAlignment="1">
      <alignment wrapText="1"/>
    </xf>
    <xf numFmtId="0" fontId="11" fillId="0" borderId="15" xfId="0" applyFont="1" applyBorder="1"/>
    <xf numFmtId="165" fontId="0" fillId="0" borderId="27" xfId="0" applyNumberFormat="1" applyBorder="1"/>
    <xf numFmtId="164" fontId="12" fillId="0" borderId="27" xfId="0" applyNumberFormat="1" applyFont="1" applyBorder="1"/>
    <xf numFmtId="0" fontId="12" fillId="0" borderId="27" xfId="0" applyFont="1" applyBorder="1"/>
    <xf numFmtId="0" fontId="13" fillId="0" borderId="27" xfId="0" applyFont="1" applyBorder="1"/>
    <xf numFmtId="0" fontId="9" fillId="14" borderId="0" xfId="0" applyFont="1" applyFill="1" applyAlignment="1">
      <alignment horizontal="center" vertical="center" wrapText="1"/>
    </xf>
    <xf numFmtId="9" fontId="10" fillId="15" borderId="0" xfId="0" applyNumberFormat="1" applyFont="1" applyFill="1" applyAlignment="1">
      <alignment horizontal="center" vertical="center" wrapText="1"/>
    </xf>
    <xf numFmtId="0" fontId="4" fillId="0" borderId="14" xfId="0" applyFont="1" applyBorder="1" applyAlignment="1">
      <alignment vertical="center" wrapText="1"/>
    </xf>
    <xf numFmtId="9" fontId="6" fillId="13" borderId="8" xfId="0" applyNumberFormat="1" applyFont="1" applyFill="1" applyBorder="1" applyAlignment="1">
      <alignment vertical="center" wrapText="1"/>
    </xf>
    <xf numFmtId="9" fontId="6" fillId="13" borderId="14" xfId="0" applyNumberFormat="1" applyFont="1" applyFill="1" applyBorder="1" applyAlignment="1">
      <alignment vertical="center" wrapText="1"/>
    </xf>
    <xf numFmtId="0" fontId="11" fillId="0" borderId="23" xfId="0" applyFont="1" applyBorder="1" applyAlignment="1">
      <alignment wrapText="1"/>
    </xf>
    <xf numFmtId="0" fontId="11" fillId="0" borderId="26" xfId="0" applyFont="1" applyBorder="1" applyAlignment="1">
      <alignment wrapText="1"/>
    </xf>
    <xf numFmtId="0" fontId="15" fillId="0" borderId="27" xfId="0" applyFont="1" applyBorder="1"/>
    <xf numFmtId="3" fontId="14" fillId="0" borderId="21" xfId="0" applyNumberFormat="1" applyFont="1" applyBorder="1" applyAlignment="1">
      <alignment vertical="center" wrapText="1"/>
    </xf>
    <xf numFmtId="0" fontId="14" fillId="0" borderId="21" xfId="0" applyFont="1" applyBorder="1" applyAlignment="1">
      <alignment horizontal="center" vertical="center" wrapText="1"/>
    </xf>
    <xf numFmtId="0" fontId="11" fillId="0" borderId="36" xfId="0" applyFont="1" applyBorder="1"/>
    <xf numFmtId="0" fontId="17" fillId="0" borderId="0" xfId="0" applyFont="1"/>
    <xf numFmtId="0" fontId="19" fillId="0" borderId="0" xfId="0" applyFont="1" applyAlignment="1">
      <alignment horizontal="left"/>
    </xf>
    <xf numFmtId="0" fontId="20" fillId="17" borderId="38" xfId="0" applyFont="1" applyFill="1" applyBorder="1" applyAlignment="1">
      <alignment horizontal="left" vertical="center"/>
    </xf>
    <xf numFmtId="0" fontId="20" fillId="17" borderId="21" xfId="0" applyFont="1" applyFill="1" applyBorder="1" applyAlignment="1">
      <alignment horizontal="left" vertical="center"/>
    </xf>
    <xf numFmtId="0" fontId="20" fillId="17" borderId="23" xfId="0" applyFont="1" applyFill="1" applyBorder="1" applyAlignment="1">
      <alignment horizontal="left" vertical="center"/>
    </xf>
    <xf numFmtId="0" fontId="20" fillId="17" borderId="21" xfId="0" applyFont="1" applyFill="1" applyBorder="1" applyAlignment="1">
      <alignment horizontal="left" vertical="center" wrapText="1"/>
    </xf>
    <xf numFmtId="0" fontId="20" fillId="17" borderId="23" xfId="0" applyFont="1" applyFill="1" applyBorder="1" applyAlignment="1">
      <alignment horizontal="left" vertical="center" wrapText="1"/>
    </xf>
    <xf numFmtId="0" fontId="9" fillId="18" borderId="38" xfId="0" applyFont="1" applyFill="1" applyBorder="1" applyAlignment="1">
      <alignment horizontal="center" vertical="center"/>
    </xf>
    <xf numFmtId="0" fontId="18" fillId="18" borderId="21" xfId="0" applyFont="1" applyFill="1" applyBorder="1" applyAlignment="1">
      <alignment horizontal="center" vertical="center" wrapText="1"/>
    </xf>
    <xf numFmtId="0" fontId="18" fillId="18" borderId="23" xfId="0" applyFont="1" applyFill="1" applyBorder="1" applyAlignment="1">
      <alignment horizontal="center" vertical="center" wrapText="1"/>
    </xf>
    <xf numFmtId="49" fontId="18" fillId="18" borderId="21" xfId="0" applyNumberFormat="1" applyFont="1" applyFill="1" applyBorder="1" applyAlignment="1">
      <alignment horizontal="center" vertical="center" wrapText="1"/>
    </xf>
    <xf numFmtId="0" fontId="16" fillId="18" borderId="21" xfId="1" applyFill="1" applyBorder="1" applyAlignment="1">
      <alignment horizontal="center" vertical="center" wrapText="1"/>
    </xf>
    <xf numFmtId="14" fontId="17" fillId="18" borderId="21" xfId="0" applyNumberFormat="1" applyFont="1" applyFill="1" applyBorder="1" applyAlignment="1">
      <alignment horizontal="center" vertical="center"/>
    </xf>
    <xf numFmtId="0" fontId="17" fillId="18" borderId="21" xfId="0" applyFont="1" applyFill="1" applyBorder="1" applyAlignment="1">
      <alignment horizontal="left" vertical="center" wrapText="1"/>
    </xf>
    <xf numFmtId="0" fontId="17" fillId="18" borderId="21" xfId="0" applyFont="1" applyFill="1" applyBorder="1" applyAlignment="1">
      <alignment horizontal="center" vertical="center" wrapText="1"/>
    </xf>
    <xf numFmtId="0" fontId="17" fillId="18" borderId="23" xfId="0" applyFont="1" applyFill="1" applyBorder="1" applyAlignment="1">
      <alignment horizontal="right" vertical="center" wrapText="1"/>
    </xf>
    <xf numFmtId="0" fontId="20" fillId="17" borderId="40" xfId="0" applyFont="1" applyFill="1" applyBorder="1" applyAlignment="1">
      <alignment horizontal="left" vertical="center"/>
    </xf>
    <xf numFmtId="0" fontId="20" fillId="17" borderId="24" xfId="0" applyFont="1" applyFill="1" applyBorder="1" applyAlignment="1">
      <alignment horizontal="left" vertical="center"/>
    </xf>
    <xf numFmtId="0" fontId="20" fillId="17" borderId="41" xfId="0" applyFont="1" applyFill="1" applyBorder="1" applyAlignment="1">
      <alignment horizontal="left" vertical="center"/>
    </xf>
    <xf numFmtId="0" fontId="20" fillId="17" borderId="24" xfId="0" applyFont="1" applyFill="1" applyBorder="1" applyAlignment="1">
      <alignment horizontal="left" vertical="center" wrapText="1"/>
    </xf>
    <xf numFmtId="0" fontId="20" fillId="17" borderId="41" xfId="0" applyFont="1" applyFill="1" applyBorder="1" applyAlignment="1">
      <alignment horizontal="left" vertical="center" wrapText="1"/>
    </xf>
    <xf numFmtId="0" fontId="9" fillId="18" borderId="37" xfId="0" applyFont="1" applyFill="1" applyBorder="1" applyAlignment="1">
      <alignment horizontal="center" vertical="center"/>
    </xf>
    <xf numFmtId="0" fontId="18" fillId="18" borderId="35" xfId="0" applyFont="1" applyFill="1" applyBorder="1" applyAlignment="1">
      <alignment horizontal="center" vertical="center" wrapText="1"/>
    </xf>
    <xf numFmtId="0" fontId="18" fillId="18" borderId="39" xfId="0" applyFont="1" applyFill="1" applyBorder="1" applyAlignment="1">
      <alignment horizontal="center" vertical="center" wrapText="1"/>
    </xf>
    <xf numFmtId="49" fontId="18" fillId="18" borderId="35" xfId="0" applyNumberFormat="1" applyFont="1" applyFill="1" applyBorder="1" applyAlignment="1">
      <alignment horizontal="center" vertical="center" wrapText="1"/>
    </xf>
    <xf numFmtId="0" fontId="16" fillId="18" borderId="35" xfId="1" applyFill="1" applyBorder="1" applyAlignment="1">
      <alignment horizontal="center" vertical="center" wrapText="1"/>
    </xf>
    <xf numFmtId="14" fontId="17" fillId="18" borderId="35" xfId="0" applyNumberFormat="1" applyFont="1" applyFill="1" applyBorder="1" applyAlignment="1">
      <alignment horizontal="center" vertical="center"/>
    </xf>
    <xf numFmtId="0" fontId="17" fillId="18" borderId="35" xfId="0" applyFont="1" applyFill="1" applyBorder="1" applyAlignment="1">
      <alignment horizontal="left" vertical="center" wrapText="1"/>
    </xf>
    <xf numFmtId="0" fontId="17" fillId="18" borderId="35" xfId="0" applyFont="1" applyFill="1" applyBorder="1" applyAlignment="1">
      <alignment horizontal="center" vertical="center" wrapText="1"/>
    </xf>
    <xf numFmtId="0" fontId="17" fillId="18" borderId="39" xfId="0" applyFont="1" applyFill="1" applyBorder="1" applyAlignment="1">
      <alignment horizontal="right"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12" xfId="0" applyFont="1" applyFill="1" applyBorder="1" applyAlignment="1">
      <alignment horizontal="center" vertical="center" wrapText="1"/>
    </xf>
    <xf numFmtId="9" fontId="4" fillId="8" borderId="2" xfId="0" applyNumberFormat="1" applyFont="1" applyFill="1" applyBorder="1" applyAlignment="1">
      <alignment horizontal="center" vertical="center" wrapText="1"/>
    </xf>
    <xf numFmtId="9" fontId="6" fillId="8" borderId="1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2" xfId="0"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9" fontId="4" fillId="4" borderId="12" xfId="0" applyNumberFormat="1" applyFont="1" applyFill="1" applyBorder="1" applyAlignment="1">
      <alignment horizontal="center" vertical="center" wrapText="1"/>
    </xf>
    <xf numFmtId="9" fontId="6" fillId="4" borderId="12" xfId="0" applyNumberFormat="1" applyFont="1" applyFill="1" applyBorder="1" applyAlignment="1">
      <alignment horizontal="center" vertical="center" wrapText="1"/>
    </xf>
    <xf numFmtId="9" fontId="4" fillId="8" borderId="12" xfId="0" applyNumberFormat="1" applyFont="1" applyFill="1" applyBorder="1" applyAlignment="1">
      <alignment horizontal="center" vertical="center" wrapText="1"/>
    </xf>
    <xf numFmtId="9" fontId="6" fillId="7" borderId="2" xfId="0" applyNumberFormat="1" applyFont="1" applyFill="1" applyBorder="1" applyAlignment="1">
      <alignment horizontal="center" vertical="center" wrapText="1"/>
    </xf>
    <xf numFmtId="9" fontId="6" fillId="7" borderId="14" xfId="0" applyNumberFormat="1" applyFont="1" applyFill="1" applyBorder="1" applyAlignment="1">
      <alignment horizontal="center" vertical="center" wrapText="1"/>
    </xf>
    <xf numFmtId="9" fontId="4" fillId="10" borderId="2" xfId="0" applyNumberFormat="1" applyFont="1" applyFill="1" applyBorder="1" applyAlignment="1">
      <alignment horizontal="center" vertical="center" wrapText="1"/>
    </xf>
    <xf numFmtId="9" fontId="4" fillId="10" borderId="12" xfId="0" applyNumberFormat="1"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12" xfId="0" applyFont="1" applyFill="1" applyBorder="1" applyAlignment="1">
      <alignment horizontal="center" vertical="center" wrapText="1"/>
    </xf>
    <xf numFmtId="9" fontId="4" fillId="12" borderId="2" xfId="0" applyNumberFormat="1" applyFont="1" applyFill="1" applyBorder="1" applyAlignment="1">
      <alignment horizontal="center" vertical="center" wrapText="1"/>
    </xf>
    <xf numFmtId="9" fontId="6" fillId="12" borderId="12" xfId="0" applyNumberFormat="1"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2" xfId="0" applyFont="1" applyFill="1" applyBorder="1" applyAlignment="1">
      <alignment horizontal="center" vertical="center" wrapText="1"/>
    </xf>
    <xf numFmtId="9" fontId="6" fillId="10" borderId="12" xfId="0" applyNumberFormat="1" applyFont="1" applyFill="1" applyBorder="1" applyAlignment="1">
      <alignment horizontal="center" vertical="center" wrapText="1"/>
    </xf>
    <xf numFmtId="9" fontId="6" fillId="13" borderId="8" xfId="0" applyNumberFormat="1" applyFont="1" applyFill="1" applyBorder="1" applyAlignment="1">
      <alignment horizontal="center" vertical="center" wrapText="1"/>
    </xf>
    <xf numFmtId="9" fontId="6" fillId="13" borderId="14" xfId="0" applyNumberFormat="1"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9" borderId="10" xfId="0" applyFont="1" applyFill="1" applyBorder="1" applyAlignment="1">
      <alignment horizontal="left" vertical="center" wrapText="1"/>
    </xf>
    <xf numFmtId="0" fontId="6" fillId="9" borderId="8" xfId="0" applyFont="1" applyFill="1" applyBorder="1" applyAlignment="1">
      <alignment horizontal="left" vertical="center" wrapText="1"/>
    </xf>
    <xf numFmtId="0" fontId="3" fillId="12" borderId="18"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4"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9" fillId="16" borderId="2" xfId="0" applyFont="1" applyFill="1" applyBorder="1" applyAlignment="1">
      <alignment wrapText="1"/>
    </xf>
    <xf numFmtId="0" fontId="9" fillId="16" borderId="30" xfId="0" applyFont="1" applyFill="1" applyBorder="1" applyAlignment="1">
      <alignment wrapText="1"/>
    </xf>
    <xf numFmtId="9" fontId="9" fillId="16" borderId="2" xfId="0" applyNumberFormat="1" applyFont="1" applyFill="1" applyBorder="1" applyAlignment="1">
      <alignment horizontal="center" wrapText="1"/>
    </xf>
    <xf numFmtId="0" fontId="9" fillId="16" borderId="30" xfId="0" applyFont="1" applyFill="1" applyBorder="1" applyAlignment="1">
      <alignment horizontal="center" wrapText="1"/>
    </xf>
    <xf numFmtId="0" fontId="3" fillId="10" borderId="28"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9" fontId="6" fillId="9" borderId="2" xfId="0" applyNumberFormat="1" applyFont="1" applyFill="1" applyBorder="1" applyAlignment="1">
      <alignment horizontal="center" vertical="center" wrapText="1"/>
    </xf>
    <xf numFmtId="9" fontId="6" fillId="9" borderId="14" xfId="0" applyNumberFormat="1"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6" xfId="0" applyFont="1" applyFill="1" applyBorder="1" applyAlignment="1">
      <alignment horizontal="center" vertical="center" wrapText="1"/>
    </xf>
    <xf numFmtId="9" fontId="6" fillId="11" borderId="2" xfId="0" applyNumberFormat="1" applyFont="1" applyFill="1" applyBorder="1" applyAlignment="1">
      <alignment horizontal="center" vertical="center" wrapText="1"/>
    </xf>
    <xf numFmtId="9" fontId="6" fillId="11" borderId="12"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xf>
    <xf numFmtId="0" fontId="4"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4"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8" xfId="0" applyFont="1" applyFill="1" applyBorder="1" applyAlignment="1">
      <alignment horizontal="center" vertical="center"/>
    </xf>
    <xf numFmtId="0" fontId="21" fillId="0" borderId="0" xfId="0" applyFont="1" applyAlignment="1">
      <alignment horizontal="left"/>
    </xf>
    <xf numFmtId="0" fontId="19" fillId="0" borderId="0" xfId="0" applyFont="1" applyAlignment="1">
      <alignment horizontal="left"/>
    </xf>
    <xf numFmtId="0" fontId="11" fillId="0" borderId="23" xfId="0" applyFont="1" applyBorder="1" applyAlignment="1">
      <alignment wrapText="1"/>
    </xf>
    <xf numFmtId="0" fontId="11" fillId="0" borderId="26" xfId="0" applyFont="1" applyBorder="1" applyAlignment="1">
      <alignment wrapText="1"/>
    </xf>
    <xf numFmtId="0" fontId="11" fillId="0" borderId="25" xfId="0" applyFont="1" applyBorder="1" applyAlignment="1">
      <alignment wrapText="1"/>
    </xf>
    <xf numFmtId="0" fontId="11" fillId="0" borderId="24" xfId="0" applyFont="1" applyBorder="1" applyAlignment="1">
      <alignment wrapText="1"/>
    </xf>
  </cellXfs>
  <cellStyles count="2">
    <cellStyle name="Lien hypertexte" xfId="1" builtinId="8"/>
    <cellStyle name="Normal" xfId="0" builtinId="0"/>
  </cellStyles>
  <dxfs count="35">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numFmt numFmtId="19" formatCode="dd/m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ertAlign val="baseline"/>
        <sz val="10"/>
        <color theme="10"/>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1D485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9" formatCode="dd/m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0"/>
        <color theme="10"/>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1D485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34017</xdr:colOff>
      <xdr:row>0</xdr:row>
      <xdr:rowOff>44300</xdr:rowOff>
    </xdr:from>
    <xdr:to>
      <xdr:col>1</xdr:col>
      <xdr:colOff>2268469</xdr:colOff>
      <xdr:row>3</xdr:row>
      <xdr:rowOff>14765</xdr:rowOff>
    </xdr:to>
    <xdr:pic>
      <xdr:nvPicPr>
        <xdr:cNvPr id="3" name="Image 3" descr="AKTO-Baseline-RVB-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43" y="44300"/>
          <a:ext cx="2234452" cy="723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0</xdr:row>
      <xdr:rowOff>0</xdr:rowOff>
    </xdr:from>
    <xdr:to>
      <xdr:col>3</xdr:col>
      <xdr:colOff>312420</xdr:colOff>
      <xdr:row>3</xdr:row>
      <xdr:rowOff>38100</xdr:rowOff>
    </xdr:to>
    <xdr:pic>
      <xdr:nvPicPr>
        <xdr:cNvPr id="3" name="Image 3" descr="AKTO-Baseline-RVB-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234696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0</xdr:row>
      <xdr:rowOff>15240</xdr:rowOff>
    </xdr:from>
    <xdr:to>
      <xdr:col>3</xdr:col>
      <xdr:colOff>975360</xdr:colOff>
      <xdr:row>3</xdr:row>
      <xdr:rowOff>53340</xdr:rowOff>
    </xdr:to>
    <xdr:pic>
      <xdr:nvPicPr>
        <xdr:cNvPr id="3" name="Image 3" descr="AKTO-Baseline-RVB-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15240"/>
          <a:ext cx="234696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659C55-232D-48FE-9784-9409B1C04EDC}" name="Tableau4" displayName="Tableau4" ref="A7:N8" totalsRowShown="0" headerRowDxfId="34" headerRowBorderDxfId="33" tableBorderDxfId="32">
  <autoFilter ref="A7:N8" xr:uid="{68659C55-232D-48FE-9784-9409B1C04EDC}"/>
  <tableColumns count="14">
    <tableColumn id="1" xr3:uid="{660D909F-BCC6-4967-8B99-EC0847B72043}" name="Organismes" dataDxfId="31"/>
    <tableColumn id="2" xr3:uid="{C51E3748-611A-4428-8BA0-E34D332D7E16}" name="Raison Sociale" dataDxfId="30"/>
    <tableColumn id="3" xr3:uid="{912BFBA7-A721-4E94-BD04-07261CC48C2B}" name="Adresse complète" dataDxfId="29"/>
    <tableColumn id="5" xr3:uid="{52843F3B-A92B-476C-8BCC-431525911AF3}" name="Numéro de Siret" dataDxfId="28"/>
    <tableColumn id="6" xr3:uid="{AD95484D-703D-4BD8-BDAC-6E4587E18518}" name="Site internet" dataDxfId="27" dataCellStyle="Lien hypertexte"/>
    <tableColumn id="7" xr3:uid="{95992836-A994-4899-8C14-76D7CD7F989C}" name="N° déclaration d’activité" dataDxfId="26"/>
    <tableColumn id="8" xr3:uid="{7EAC7B2E-903C-44E9-9D9D-B209D2CB9AE1}" name="Certification Qualiopi Formation" dataDxfId="25"/>
    <tableColumn id="9" xr3:uid="{CE615AED-6E8B-41A4-A332-E4AA982A71C1}" name="Certification Qualiopi VAE" dataDxfId="24"/>
    <tableColumn id="10" xr3:uid="{77D34EC8-CE30-4AC2-B408-C879E87720B9}" name="Nom du ou des CQP visés" dataDxfId="23"/>
    <tableColumn id="11" xr3:uid="{1F0B7F29-DC7E-43B9-B463-282E252C044E}" name="Domaine géographique d’intervention" dataDxfId="22"/>
    <tableColumn id="12" xr3:uid="{A43BB8DD-C0CD-448B-B99C-638AF3F174B8}" name="Date décision d'habilitation de la Branche" dataDxfId="21"/>
    <tableColumn id="13" xr3:uid="{64620331-5BCC-4CE3-8100-D4D130354734}" name="Interlocuteur" dataDxfId="20"/>
    <tableColumn id="14" xr3:uid="{8B100F7E-8546-435A-A0F9-BDC602B9B8D8}" name="Téléphone" dataDxfId="19"/>
    <tableColumn id="15" xr3:uid="{CBFE5E47-750D-449A-8FBF-10B2F3626DFE}" name="Adresse mail" dataDxfId="18"/>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FB05A2-F679-4AD4-83B2-D2099470175D}" name="Tableau5" displayName="Tableau5" ref="A7:N8" totalsRowShown="0" headerRowDxfId="17" headerRowBorderDxfId="16" tableBorderDxfId="15" totalsRowBorderDxfId="14">
  <autoFilter ref="A7:N8" xr:uid="{E7FB05A2-F679-4AD4-83B2-D2099470175D}"/>
  <tableColumns count="14">
    <tableColumn id="1" xr3:uid="{137C7F9D-7815-4A80-8CF4-4A665F54FE7A}" name="Organismes" dataDxfId="13"/>
    <tableColumn id="2" xr3:uid="{13353A8D-7724-458D-AE4B-5E95F415F772}" name="Raison Sociale" dataDxfId="12"/>
    <tableColumn id="3" xr3:uid="{1FEF23D5-E816-46B7-89BA-8ECD176EC131}" name="Adresse complète" dataDxfId="11"/>
    <tableColumn id="4" xr3:uid="{92D643BA-21D5-41EB-AB90-033FA035A13A}" name="Numéro de Siret" dataDxfId="10"/>
    <tableColumn id="5" xr3:uid="{28E06AD6-3DFC-4D89-A07C-953478465247}" name="Site internet" dataDxfId="9" dataCellStyle="Lien hypertexte"/>
    <tableColumn id="6" xr3:uid="{0A02AFB7-EE28-4F34-BA66-E7AF82C1BD47}" name="Numéro déclaration d’activité" dataDxfId="8"/>
    <tableColumn id="7" xr3:uid="{12806D52-DF28-4F92-A16F-53072DC65395}" name="Certification Qualiopi Formation" dataDxfId="7"/>
    <tableColumn id="8" xr3:uid="{FE894D7A-9B7F-4510-987E-CD495120DC95}" name="Certification Qualiopi VAE" dataDxfId="6"/>
    <tableColumn id="9" xr3:uid="{DCE5D18F-E3B7-415C-838C-704C1D8D459B}" name="Nom du ou des CQP visés" dataDxfId="5"/>
    <tableColumn id="10" xr3:uid="{FFDD6877-1630-4E99-8823-1F31E9257338}" name="Domaine géographique d’intervention" dataDxfId="4"/>
    <tableColumn id="11" xr3:uid="{6F21014B-D688-4C01-9792-BBAB36D6222A}" name="Date décision d'habilitation de la Branche" dataDxfId="3"/>
    <tableColumn id="12" xr3:uid="{E423DA97-44DF-4B21-A32A-FE6853ED98BD}" name="Interlocuteur" dataDxfId="2"/>
    <tableColumn id="13" xr3:uid="{883408FA-B537-4346-91AF-71F69A12E77F}" name="Téléphone" dataDxfId="1"/>
    <tableColumn id="14" xr3:uid="{A66A15C6-05B4-4126-882C-A2FBDF7C16C2}" name="Adresse mail" dataDxfId="0"/>
  </tableColumns>
  <tableStyleInfo name="TableStyleMedium13"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oieau.org/"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www.oieau.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5:M45"/>
  <sheetViews>
    <sheetView showZeros="0" topLeftCell="C10" zoomScaleNormal="100" workbookViewId="0">
      <pane xSplit="3" ySplit="2" topLeftCell="F18" activePane="bottomRight" state="frozen"/>
      <selection pane="topRight" activeCell="F10" sqref="F10"/>
      <selection pane="bottomLeft" activeCell="C12" sqref="C12"/>
      <selection pane="bottomRight" activeCell="H29" sqref="H29:H31"/>
    </sheetView>
  </sheetViews>
  <sheetFormatPr baseColWidth="10" defaultColWidth="10.81640625" defaultRowHeight="20.149999999999999" customHeight="1" x14ac:dyDescent="0.25"/>
  <cols>
    <col min="1" max="1" width="2.453125" style="19" customWidth="1"/>
    <col min="2" max="2" width="44.1796875" style="20" customWidth="1"/>
    <col min="3" max="3" width="34.1796875" style="19" customWidth="1"/>
    <col min="4" max="4" width="10.26953125" style="19" hidden="1" customWidth="1"/>
    <col min="5" max="5" width="9.7265625" style="19" customWidth="1"/>
    <col min="6" max="6" width="47" style="19" customWidth="1"/>
    <col min="7" max="7" width="10.54296875" style="19" customWidth="1"/>
    <col min="8" max="8" width="32.7265625" style="19" customWidth="1"/>
    <col min="9" max="9" width="9.54296875" style="19" customWidth="1"/>
    <col min="10" max="10" width="23.453125" style="19" customWidth="1"/>
    <col min="11" max="11" width="9.54296875" style="19" customWidth="1"/>
    <col min="12" max="12" width="28" style="19" customWidth="1"/>
    <col min="13" max="13" width="9.26953125" style="19" customWidth="1"/>
    <col min="14" max="16384" width="10.81640625" style="19"/>
  </cols>
  <sheetData>
    <row r="5" spans="2:13" ht="20.149999999999999" customHeight="1" x14ac:dyDescent="0.25">
      <c r="B5" s="133" t="s">
        <v>0</v>
      </c>
      <c r="C5" s="134"/>
      <c r="D5" s="134"/>
      <c r="E5" s="134"/>
      <c r="F5" s="134"/>
      <c r="G5" s="134"/>
      <c r="H5" s="134"/>
      <c r="I5" s="134"/>
      <c r="J5" s="134"/>
      <c r="K5" s="134"/>
      <c r="L5" s="134"/>
      <c r="M5" s="134"/>
    </row>
    <row r="6" spans="2:13" ht="20.149999999999999" customHeight="1" x14ac:dyDescent="0.25">
      <c r="B6" s="6"/>
      <c r="C6" s="6"/>
      <c r="D6" s="6"/>
      <c r="E6" s="6"/>
      <c r="F6" s="6"/>
      <c r="G6" s="6"/>
      <c r="H6" s="6"/>
      <c r="I6" s="6"/>
      <c r="J6" s="6"/>
      <c r="K6" s="6"/>
      <c r="L6" s="6"/>
      <c r="M6" s="6"/>
    </row>
    <row r="7" spans="2:13" ht="10.5" x14ac:dyDescent="0.25">
      <c r="E7" s="22"/>
      <c r="F7" s="22"/>
      <c r="G7" s="22"/>
      <c r="H7" s="22"/>
      <c r="I7" s="22"/>
      <c r="J7" s="22"/>
      <c r="K7" s="22"/>
      <c r="L7" s="22"/>
      <c r="M7" s="22"/>
    </row>
    <row r="8" spans="2:13" ht="10.5" x14ac:dyDescent="0.25">
      <c r="B8" s="31" t="s">
        <v>1</v>
      </c>
      <c r="C8" s="21" t="s">
        <v>2</v>
      </c>
      <c r="D8" s="21"/>
      <c r="E8" s="6"/>
      <c r="F8" s="6"/>
      <c r="G8" s="6"/>
      <c r="H8" s="6"/>
      <c r="I8" s="6"/>
      <c r="J8" s="6"/>
      <c r="K8" s="6"/>
      <c r="L8" s="6"/>
      <c r="M8" s="6"/>
    </row>
    <row r="9" spans="2:13" ht="20.149999999999999" customHeight="1" x14ac:dyDescent="0.25">
      <c r="B9" s="21"/>
      <c r="C9" s="21"/>
      <c r="D9" s="21"/>
      <c r="E9" s="6"/>
      <c r="F9" s="6"/>
      <c r="G9" s="6"/>
      <c r="H9" s="6"/>
      <c r="I9" s="6"/>
      <c r="J9" s="6"/>
      <c r="K9" s="6"/>
      <c r="L9" s="6"/>
      <c r="M9" s="6"/>
    </row>
    <row r="10" spans="2:13" ht="20.149999999999999" customHeight="1" x14ac:dyDescent="0.25">
      <c r="B10" s="6"/>
      <c r="C10" s="6"/>
      <c r="D10" s="6"/>
      <c r="E10" s="6"/>
      <c r="F10" s="90" t="s">
        <v>3</v>
      </c>
      <c r="G10" s="91"/>
      <c r="H10" s="90" t="s">
        <v>4</v>
      </c>
      <c r="I10" s="91"/>
      <c r="J10" s="90" t="s">
        <v>5</v>
      </c>
      <c r="K10" s="91"/>
      <c r="L10" s="90" t="s">
        <v>6</v>
      </c>
      <c r="M10" s="91"/>
    </row>
    <row r="11" spans="2:13" ht="20.149999999999999" customHeight="1" x14ac:dyDescent="0.25">
      <c r="B11" s="90" t="s">
        <v>7</v>
      </c>
      <c r="C11" s="91"/>
      <c r="D11" s="132"/>
      <c r="E11" s="91" t="s">
        <v>8</v>
      </c>
      <c r="F11" s="7" t="s">
        <v>9</v>
      </c>
      <c r="G11" s="7" t="s">
        <v>10</v>
      </c>
      <c r="H11" s="7" t="s">
        <v>9</v>
      </c>
      <c r="I11" s="7" t="s">
        <v>10</v>
      </c>
      <c r="J11" s="7" t="s">
        <v>9</v>
      </c>
      <c r="K11" s="7" t="s">
        <v>10</v>
      </c>
      <c r="L11" s="7" t="s">
        <v>9</v>
      </c>
      <c r="M11" s="7" t="s">
        <v>10</v>
      </c>
    </row>
    <row r="12" spans="2:13" ht="20.149999999999999" customHeight="1" x14ac:dyDescent="0.25">
      <c r="B12" s="123" t="s">
        <v>11</v>
      </c>
      <c r="C12" s="124"/>
      <c r="D12" s="52"/>
      <c r="E12" s="118">
        <v>0.05</v>
      </c>
      <c r="F12" s="111"/>
      <c r="G12" s="109">
        <v>15</v>
      </c>
      <c r="H12" s="111"/>
      <c r="I12" s="109"/>
      <c r="J12" s="111"/>
      <c r="K12" s="109"/>
      <c r="L12" s="111"/>
      <c r="M12" s="109"/>
    </row>
    <row r="13" spans="2:13" ht="20.149999999999999" customHeight="1" x14ac:dyDescent="0.25">
      <c r="B13" s="120" t="s">
        <v>12</v>
      </c>
      <c r="C13" s="129" t="s">
        <v>13</v>
      </c>
      <c r="D13" s="53"/>
      <c r="E13" s="119"/>
      <c r="F13" s="112"/>
      <c r="G13" s="110"/>
      <c r="H13" s="112"/>
      <c r="I13" s="110"/>
      <c r="J13" s="112"/>
      <c r="K13" s="110"/>
      <c r="L13" s="112"/>
      <c r="M13" s="110"/>
    </row>
    <row r="14" spans="2:13" ht="20.149999999999999" customHeight="1" x14ac:dyDescent="0.25">
      <c r="B14" s="121"/>
      <c r="C14" s="130"/>
      <c r="D14" s="53"/>
      <c r="E14" s="119"/>
      <c r="F14" s="112"/>
      <c r="G14" s="110"/>
      <c r="H14" s="112"/>
      <c r="I14" s="110"/>
      <c r="J14" s="112"/>
      <c r="K14" s="110"/>
      <c r="L14" s="112"/>
      <c r="M14" s="110"/>
    </row>
    <row r="15" spans="2:13" ht="20.149999999999999" customHeight="1" x14ac:dyDescent="0.25">
      <c r="B15" s="121"/>
      <c r="C15" s="131"/>
      <c r="D15" s="53"/>
      <c r="E15" s="119"/>
      <c r="F15" s="112"/>
      <c r="G15" s="110"/>
      <c r="H15" s="112"/>
      <c r="I15" s="110"/>
      <c r="J15" s="112"/>
      <c r="K15" s="110"/>
      <c r="L15" s="112"/>
      <c r="M15" s="110"/>
    </row>
    <row r="16" spans="2:13" ht="20.149999999999999" customHeight="1" x14ac:dyDescent="0.25">
      <c r="B16" s="125" t="s">
        <v>14</v>
      </c>
      <c r="C16" s="126"/>
      <c r="D16" s="51"/>
      <c r="E16" s="151">
        <v>0.35</v>
      </c>
      <c r="F16" s="107" t="s">
        <v>15</v>
      </c>
      <c r="G16" s="113">
        <v>15</v>
      </c>
      <c r="H16" s="107"/>
      <c r="I16" s="113"/>
      <c r="J16" s="107"/>
      <c r="K16" s="113"/>
      <c r="L16" s="115"/>
      <c r="M16" s="113"/>
    </row>
    <row r="17" spans="2:13" ht="20.149999999999999" customHeight="1" x14ac:dyDescent="0.25">
      <c r="B17" s="139"/>
      <c r="C17" s="32" t="s">
        <v>16</v>
      </c>
      <c r="D17" s="51">
        <v>1</v>
      </c>
      <c r="E17" s="152"/>
      <c r="F17" s="108"/>
      <c r="G17" s="114"/>
      <c r="H17" s="108"/>
      <c r="I17" s="114"/>
      <c r="J17" s="108"/>
      <c r="K17" s="114"/>
      <c r="L17" s="116"/>
      <c r="M17" s="114"/>
    </row>
    <row r="18" spans="2:13" ht="60" x14ac:dyDescent="0.25">
      <c r="B18" s="140"/>
      <c r="C18" s="32" t="s">
        <v>17</v>
      </c>
      <c r="D18" s="51">
        <v>2</v>
      </c>
      <c r="E18" s="152"/>
      <c r="F18" s="108"/>
      <c r="G18" s="114"/>
      <c r="H18" s="117"/>
      <c r="I18" s="114"/>
      <c r="J18" s="108"/>
      <c r="K18" s="114"/>
      <c r="L18" s="116"/>
      <c r="M18" s="114"/>
    </row>
    <row r="19" spans="2:13" ht="12.75" customHeight="1" x14ac:dyDescent="0.25">
      <c r="B19" s="140"/>
      <c r="C19" s="32"/>
      <c r="D19" s="51">
        <v>1</v>
      </c>
      <c r="E19" s="152"/>
      <c r="F19" s="108"/>
      <c r="G19" s="114"/>
      <c r="H19" s="117"/>
      <c r="I19" s="114"/>
      <c r="J19" s="108"/>
      <c r="K19" s="114"/>
      <c r="L19" s="116"/>
      <c r="M19" s="114"/>
    </row>
    <row r="20" spans="2:13" ht="10.5" x14ac:dyDescent="0.25">
      <c r="B20" s="140"/>
      <c r="C20" s="32"/>
      <c r="D20" s="51">
        <v>1</v>
      </c>
      <c r="E20" s="152"/>
      <c r="F20" s="108"/>
      <c r="G20" s="114"/>
      <c r="H20" s="117"/>
      <c r="I20" s="114"/>
      <c r="J20" s="108"/>
      <c r="K20" s="114"/>
      <c r="L20" s="116"/>
      <c r="M20" s="114"/>
    </row>
    <row r="21" spans="2:13" ht="20.149999999999999" customHeight="1" x14ac:dyDescent="0.25">
      <c r="B21" s="127" t="s">
        <v>18</v>
      </c>
      <c r="C21" s="128"/>
      <c r="D21" s="51"/>
      <c r="E21" s="146">
        <v>0.5</v>
      </c>
      <c r="F21" s="97"/>
      <c r="G21" s="95">
        <v>20</v>
      </c>
      <c r="H21" s="97"/>
      <c r="I21" s="95"/>
      <c r="J21" s="97"/>
      <c r="K21" s="95"/>
      <c r="L21" s="97"/>
      <c r="M21" s="95"/>
    </row>
    <row r="22" spans="2:13" ht="20" x14ac:dyDescent="0.25">
      <c r="B22" s="122" t="s">
        <v>19</v>
      </c>
      <c r="C22" s="33" t="s">
        <v>20</v>
      </c>
      <c r="D22" s="51">
        <v>1.5</v>
      </c>
      <c r="E22" s="147"/>
      <c r="F22" s="104"/>
      <c r="G22" s="96"/>
      <c r="H22" s="98"/>
      <c r="I22" s="96"/>
      <c r="J22" s="104"/>
      <c r="K22" s="96"/>
      <c r="L22" s="98"/>
      <c r="M22" s="96"/>
    </row>
    <row r="23" spans="2:13" ht="10.5" x14ac:dyDescent="0.25">
      <c r="B23" s="122"/>
      <c r="C23" s="33" t="s">
        <v>21</v>
      </c>
      <c r="D23" s="51">
        <v>3</v>
      </c>
      <c r="E23" s="147"/>
      <c r="F23" s="104"/>
      <c r="G23" s="96"/>
      <c r="H23" s="98"/>
      <c r="I23" s="96"/>
      <c r="J23" s="104"/>
      <c r="K23" s="96"/>
      <c r="L23" s="98"/>
      <c r="M23" s="96"/>
    </row>
    <row r="24" spans="2:13" ht="30" x14ac:dyDescent="0.25">
      <c r="B24" s="122"/>
      <c r="C24" s="33" t="s">
        <v>22</v>
      </c>
      <c r="D24" s="51"/>
      <c r="E24" s="147"/>
      <c r="F24" s="104"/>
      <c r="G24" s="96"/>
      <c r="H24" s="98"/>
      <c r="I24" s="96"/>
      <c r="J24" s="104"/>
      <c r="K24" s="96"/>
      <c r="L24" s="98"/>
      <c r="M24" s="96"/>
    </row>
    <row r="25" spans="2:13" ht="20" x14ac:dyDescent="0.25">
      <c r="B25" s="122"/>
      <c r="C25" s="33" t="s">
        <v>23</v>
      </c>
      <c r="D25" s="51">
        <v>3</v>
      </c>
      <c r="E25" s="147"/>
      <c r="F25" s="104"/>
      <c r="G25" s="96"/>
      <c r="H25" s="98"/>
      <c r="I25" s="96"/>
      <c r="J25" s="104"/>
      <c r="K25" s="96"/>
      <c r="L25" s="98"/>
      <c r="M25" s="96"/>
    </row>
    <row r="26" spans="2:13" ht="20" x14ac:dyDescent="0.25">
      <c r="B26" s="122"/>
      <c r="C26" s="33" t="s">
        <v>24</v>
      </c>
      <c r="D26" s="51"/>
      <c r="E26" s="147"/>
      <c r="F26" s="104"/>
      <c r="G26" s="96"/>
      <c r="H26" s="98"/>
      <c r="I26" s="96"/>
      <c r="J26" s="104"/>
      <c r="K26" s="96"/>
      <c r="L26" s="98"/>
      <c r="M26" s="96"/>
    </row>
    <row r="27" spans="2:13" ht="30.75" customHeight="1" x14ac:dyDescent="0.25">
      <c r="B27" s="122"/>
      <c r="C27" s="33" t="s">
        <v>25</v>
      </c>
      <c r="D27" s="51"/>
      <c r="E27" s="147"/>
      <c r="F27" s="104"/>
      <c r="G27" s="96"/>
      <c r="H27" s="98"/>
      <c r="I27" s="96"/>
      <c r="J27" s="104"/>
      <c r="K27" s="96"/>
      <c r="L27" s="98"/>
      <c r="M27" s="96"/>
    </row>
    <row r="28" spans="2:13" ht="12.75" customHeight="1" x14ac:dyDescent="0.25">
      <c r="B28" s="122"/>
      <c r="C28" s="33" t="s">
        <v>26</v>
      </c>
      <c r="D28" s="51">
        <v>2</v>
      </c>
      <c r="E28" s="147"/>
      <c r="F28" s="104"/>
      <c r="G28" s="96"/>
      <c r="H28" s="98"/>
      <c r="I28" s="96"/>
      <c r="J28" s="104"/>
      <c r="K28" s="96"/>
      <c r="L28" s="98"/>
      <c r="M28" s="96"/>
    </row>
    <row r="29" spans="2:13" ht="20.149999999999999" customHeight="1" x14ac:dyDescent="0.25">
      <c r="B29" s="141" t="s">
        <v>27</v>
      </c>
      <c r="C29" s="142"/>
      <c r="D29" s="51"/>
      <c r="E29" s="105">
        <v>0.1</v>
      </c>
      <c r="F29" s="101"/>
      <c r="G29" s="99">
        <v>17</v>
      </c>
      <c r="H29" s="101"/>
      <c r="I29" s="99"/>
      <c r="J29" s="101"/>
      <c r="K29" s="99"/>
      <c r="L29" s="101"/>
      <c r="M29" s="99"/>
    </row>
    <row r="30" spans="2:13" ht="20.149999999999999" customHeight="1" x14ac:dyDescent="0.25">
      <c r="B30" s="94" t="s">
        <v>28</v>
      </c>
      <c r="C30" s="35" t="s">
        <v>29</v>
      </c>
      <c r="D30" s="51"/>
      <c r="E30" s="106"/>
      <c r="F30" s="103"/>
      <c r="G30" s="100"/>
      <c r="H30" s="103"/>
      <c r="I30" s="100"/>
      <c r="J30" s="103"/>
      <c r="K30" s="100"/>
      <c r="L30" s="102"/>
      <c r="M30" s="100"/>
    </row>
    <row r="31" spans="2:13" ht="20.149999999999999" customHeight="1" x14ac:dyDescent="0.25">
      <c r="B31" s="94"/>
      <c r="C31" s="36" t="s">
        <v>30</v>
      </c>
      <c r="D31" s="51"/>
      <c r="E31" s="106"/>
      <c r="F31" s="103"/>
      <c r="G31" s="100"/>
      <c r="H31" s="103"/>
      <c r="I31" s="100"/>
      <c r="J31" s="103"/>
      <c r="K31" s="100"/>
      <c r="L31" s="102"/>
      <c r="M31" s="100"/>
    </row>
    <row r="32" spans="2:13" ht="20.149999999999999" customHeight="1" x14ac:dyDescent="0.25">
      <c r="B32" s="143" t="s">
        <v>31</v>
      </c>
      <c r="C32" s="144"/>
      <c r="D32" s="144"/>
      <c r="E32" s="145"/>
      <c r="F32" s="90">
        <f>(G12*$E$12+G16*$E$16+G21*$E$21+G29*$E$29)</f>
        <v>17.7</v>
      </c>
      <c r="G32" s="91"/>
      <c r="H32" s="90">
        <f>(I12*$E$12+I16*$E$16+I21*$E$21+I29*$E$29)</f>
        <v>0</v>
      </c>
      <c r="I32" s="91"/>
      <c r="J32" s="90">
        <f>(K12*$E$12+K16*$E$16+K21*$E$21+K29*$E$29)</f>
        <v>0</v>
      </c>
      <c r="K32" s="91"/>
      <c r="L32" s="90">
        <f>(M12*$E$12+M16*$E$16+M21*$E$21+M29*$E$29)</f>
        <v>0</v>
      </c>
      <c r="M32" s="91"/>
    </row>
    <row r="33" spans="2:13" ht="20.149999999999999" customHeight="1" x14ac:dyDescent="0.25">
      <c r="B33" s="148" t="s">
        <v>32</v>
      </c>
      <c r="C33" s="149"/>
      <c r="D33" s="149"/>
      <c r="E33" s="150"/>
      <c r="F33" s="92">
        <f>IFERROR(RANK(F32,F32:M32,0),"")</f>
        <v>1</v>
      </c>
      <c r="G33" s="93"/>
      <c r="H33" s="92">
        <f>IFERROR(RANK(H32,F32:M32,0),"")</f>
        <v>2</v>
      </c>
      <c r="I33" s="93"/>
      <c r="J33" s="92">
        <f>IFERROR(RANK(J32,F32:M32,0),"")</f>
        <v>2</v>
      </c>
      <c r="K33" s="93"/>
      <c r="L33" s="92">
        <f>IFERROR(RANK(L32,F32:M32,0),"")</f>
        <v>2</v>
      </c>
      <c r="M33" s="93"/>
    </row>
    <row r="34" spans="2:13" ht="20.149999999999999" customHeight="1" x14ac:dyDescent="0.25">
      <c r="E34" s="20"/>
      <c r="F34" s="6">
        <f>(G12*E12+G16*E16+G21*E21+G29*E29)</f>
        <v>17.7</v>
      </c>
      <c r="G34" s="6"/>
      <c r="H34" s="6">
        <f>I12*E12+I16*E16+I21*E21+I29*E29</f>
        <v>0</v>
      </c>
      <c r="I34" s="6"/>
      <c r="J34" s="6">
        <f>K12*E12+K16*E16+K21*E21+K29*E29</f>
        <v>0</v>
      </c>
      <c r="K34" s="6"/>
      <c r="L34" s="6">
        <f>M12*E12+M16*E16+M21*E21+M29*E29</f>
        <v>0</v>
      </c>
      <c r="M34" s="6"/>
    </row>
    <row r="35" spans="2:13" ht="20.149999999999999" customHeight="1" x14ac:dyDescent="0.25">
      <c r="E35" s="20"/>
      <c r="F35" s="20" t="s">
        <v>33</v>
      </c>
      <c r="G35" s="6"/>
      <c r="H35" s="6"/>
      <c r="I35" s="6"/>
      <c r="J35" s="6"/>
      <c r="K35" s="6"/>
      <c r="L35" s="6"/>
      <c r="M35" s="6"/>
    </row>
    <row r="36" spans="2:13" ht="20.149999999999999" customHeight="1" x14ac:dyDescent="0.25">
      <c r="B36" s="20" t="s">
        <v>34</v>
      </c>
      <c r="C36" s="23"/>
      <c r="D36" s="23"/>
      <c r="E36" s="20"/>
      <c r="F36" s="20" t="s">
        <v>35</v>
      </c>
      <c r="G36" s="6"/>
      <c r="H36" s="6"/>
      <c r="I36" s="6"/>
      <c r="J36" s="6"/>
      <c r="K36" s="6"/>
      <c r="L36" s="6"/>
      <c r="M36" s="6"/>
    </row>
    <row r="37" spans="2:13" ht="20.149999999999999" customHeight="1" x14ac:dyDescent="0.25">
      <c r="B37" s="28" t="s">
        <v>7</v>
      </c>
      <c r="C37" s="29" t="s">
        <v>8</v>
      </c>
      <c r="D37" s="49"/>
      <c r="E37" s="20"/>
      <c r="F37" s="20"/>
      <c r="G37" s="6"/>
      <c r="H37" s="6"/>
      <c r="I37" s="6"/>
      <c r="J37" s="6"/>
      <c r="K37" s="6"/>
      <c r="L37" s="6"/>
      <c r="M37" s="6"/>
    </row>
    <row r="38" spans="2:13" ht="20.149999999999999" customHeight="1" x14ac:dyDescent="0.25">
      <c r="B38" s="135" t="s">
        <v>36</v>
      </c>
      <c r="C38" s="137">
        <v>0.7</v>
      </c>
      <c r="D38" s="49"/>
      <c r="E38" s="20"/>
      <c r="F38" s="20"/>
      <c r="G38" s="6"/>
      <c r="H38" s="6"/>
      <c r="I38" s="6"/>
      <c r="J38" s="6"/>
      <c r="K38" s="6"/>
      <c r="L38" s="6"/>
      <c r="M38" s="6"/>
    </row>
    <row r="39" spans="2:13" ht="20.149999999999999" customHeight="1" x14ac:dyDescent="0.25">
      <c r="B39" s="136"/>
      <c r="C39" s="138"/>
      <c r="D39" s="49"/>
      <c r="E39" s="20"/>
      <c r="F39" s="20"/>
      <c r="G39" s="6"/>
      <c r="H39" s="6"/>
      <c r="I39" s="6"/>
      <c r="J39" s="6"/>
      <c r="K39" s="6"/>
      <c r="L39" s="6"/>
      <c r="M39" s="6"/>
    </row>
    <row r="40" spans="2:13" ht="45" customHeight="1" x14ac:dyDescent="0.25">
      <c r="B40" s="34" t="s">
        <v>37</v>
      </c>
      <c r="C40" s="30">
        <v>0.05</v>
      </c>
      <c r="D40" s="50"/>
      <c r="E40" s="20"/>
      <c r="F40" s="20"/>
      <c r="G40" s="6"/>
      <c r="H40" s="6"/>
      <c r="I40" s="20"/>
      <c r="J40" s="20"/>
      <c r="K40" s="20"/>
      <c r="L40" s="20"/>
      <c r="M40" s="20"/>
    </row>
    <row r="41" spans="2:13" ht="48" customHeight="1" x14ac:dyDescent="0.25">
      <c r="B41" s="34" t="s">
        <v>38</v>
      </c>
      <c r="C41" s="30">
        <v>0.35</v>
      </c>
      <c r="D41" s="50"/>
      <c r="E41" s="20"/>
      <c r="F41" s="20"/>
      <c r="G41" s="20"/>
      <c r="H41" s="20"/>
      <c r="I41" s="20"/>
      <c r="J41" s="20"/>
      <c r="K41" s="20"/>
      <c r="L41" s="20"/>
      <c r="M41" s="20"/>
    </row>
    <row r="42" spans="2:13" ht="53.25" customHeight="1" x14ac:dyDescent="0.25">
      <c r="B42" s="34" t="s">
        <v>39</v>
      </c>
      <c r="C42" s="30">
        <v>0.5</v>
      </c>
      <c r="D42" s="50"/>
    </row>
    <row r="43" spans="2:13" ht="52.5" customHeight="1" x14ac:dyDescent="0.25">
      <c r="B43" s="34" t="s">
        <v>40</v>
      </c>
      <c r="C43" s="30">
        <v>0.1</v>
      </c>
      <c r="D43" s="50"/>
    </row>
    <row r="44" spans="2:13" ht="29.25" customHeight="1" x14ac:dyDescent="0.25">
      <c r="B44" s="135" t="s">
        <v>41</v>
      </c>
      <c r="C44" s="137">
        <v>0.3</v>
      </c>
    </row>
    <row r="45" spans="2:13" ht="28.4" customHeight="1" x14ac:dyDescent="0.25">
      <c r="B45" s="136"/>
      <c r="C45" s="138"/>
    </row>
  </sheetData>
  <mergeCells count="66">
    <mergeCell ref="B38:B39"/>
    <mergeCell ref="C38:C39"/>
    <mergeCell ref="B44:B45"/>
    <mergeCell ref="C44:C45"/>
    <mergeCell ref="B17:B20"/>
    <mergeCell ref="B29:C29"/>
    <mergeCell ref="B32:E32"/>
    <mergeCell ref="E21:E28"/>
    <mergeCell ref="B33:E33"/>
    <mergeCell ref="E16:E20"/>
    <mergeCell ref="D11:E11"/>
    <mergeCell ref="J10:K10"/>
    <mergeCell ref="L10:M10"/>
    <mergeCell ref="B5:M5"/>
    <mergeCell ref="F10:G10"/>
    <mergeCell ref="H10:I10"/>
    <mergeCell ref="B11:C11"/>
    <mergeCell ref="B13:B15"/>
    <mergeCell ref="B22:B28"/>
    <mergeCell ref="B12:C12"/>
    <mergeCell ref="B16:C16"/>
    <mergeCell ref="B21:C21"/>
    <mergeCell ref="C13:C15"/>
    <mergeCell ref="G16:G20"/>
    <mergeCell ref="F16:F20"/>
    <mergeCell ref="H16:H20"/>
    <mergeCell ref="E12:E15"/>
    <mergeCell ref="G12:G15"/>
    <mergeCell ref="F12:F15"/>
    <mergeCell ref="H12:H15"/>
    <mergeCell ref="J16:J20"/>
    <mergeCell ref="K12:K15"/>
    <mergeCell ref="L12:L15"/>
    <mergeCell ref="M12:M15"/>
    <mergeCell ref="I16:I20"/>
    <mergeCell ref="I12:I15"/>
    <mergeCell ref="J12:J15"/>
    <mergeCell ref="K16:K20"/>
    <mergeCell ref="L16:L20"/>
    <mergeCell ref="M16:M20"/>
    <mergeCell ref="J21:J28"/>
    <mergeCell ref="E29:E31"/>
    <mergeCell ref="F29:F31"/>
    <mergeCell ref="G29:G31"/>
    <mergeCell ref="H29:H31"/>
    <mergeCell ref="I29:I31"/>
    <mergeCell ref="F21:F28"/>
    <mergeCell ref="G21:G28"/>
    <mergeCell ref="H21:H28"/>
    <mergeCell ref="I21:I28"/>
    <mergeCell ref="F32:G32"/>
    <mergeCell ref="F33:G33"/>
    <mergeCell ref="B30:B31"/>
    <mergeCell ref="K21:K28"/>
    <mergeCell ref="L21:L28"/>
    <mergeCell ref="H32:I32"/>
    <mergeCell ref="H33:I33"/>
    <mergeCell ref="J32:K32"/>
    <mergeCell ref="J33:K33"/>
    <mergeCell ref="L32:M32"/>
    <mergeCell ref="L33:M33"/>
    <mergeCell ref="K29:K31"/>
    <mergeCell ref="L29:L31"/>
    <mergeCell ref="M29:M31"/>
    <mergeCell ref="J29:J31"/>
    <mergeCell ref="M21:M28"/>
  </mergeCells>
  <dataValidations count="1">
    <dataValidation type="list" allowBlank="1" showInputMessage="1" showErrorMessage="1" sqref="I13:I15 K13:K15 M13:M15 I22:I28 K22:K28 M22:M28 I18:I20 K18:K20 M18:M20 M30:M31 I30:I31 K30:K31" xr:uid="{00000000-0002-0000-0000-000000000000}">
      <formula1>"1,2,3,4"</formula1>
    </dataValidation>
  </dataValidations>
  <printOptions horizontalCentered="1" verticalCentered="1"/>
  <pageMargins left="0.25" right="0.25" top="0.984251969" bottom="0.984251969" header="0.3" footer="0.3"/>
  <pageSetup paperSize="8" scale="93" orientation="landscape"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5:G16"/>
  <sheetViews>
    <sheetView showZeros="0" topLeftCell="A4" workbookViewId="0">
      <selection activeCell="C8" sqref="C8"/>
    </sheetView>
  </sheetViews>
  <sheetFormatPr baseColWidth="10" defaultColWidth="10.81640625" defaultRowHeight="20.149999999999999" customHeight="1" x14ac:dyDescent="0.25"/>
  <cols>
    <col min="1" max="1" width="2.453125" style="2" customWidth="1"/>
    <col min="2" max="2" width="16.453125" style="2" customWidth="1"/>
    <col min="3" max="6" width="13.54296875" style="2" customWidth="1"/>
    <col min="7" max="7" width="15.1796875" style="2" bestFit="1" customWidth="1"/>
    <col min="8" max="16384" width="10.81640625" style="2"/>
  </cols>
  <sheetData>
    <row r="5" spans="2:7" s="1" customFormat="1" ht="20.149999999999999" customHeight="1" x14ac:dyDescent="0.25">
      <c r="B5" s="156" t="s">
        <v>42</v>
      </c>
      <c r="C5" s="157"/>
      <c r="D5" s="157"/>
      <c r="E5" s="157"/>
      <c r="F5" s="157"/>
      <c r="G5" s="158"/>
    </row>
    <row r="6" spans="2:7" ht="20.149999999999999" customHeight="1" x14ac:dyDescent="0.25">
      <c r="B6" s="159"/>
      <c r="C6" s="159"/>
      <c r="D6" s="159"/>
      <c r="E6" s="159"/>
      <c r="F6" s="159"/>
    </row>
    <row r="7" spans="2:7" ht="20.149999999999999" customHeight="1" x14ac:dyDescent="0.25">
      <c r="C7" s="3" t="s">
        <v>43</v>
      </c>
      <c r="D7" s="3" t="s">
        <v>44</v>
      </c>
      <c r="E7" s="3" t="s">
        <v>45</v>
      </c>
      <c r="F7" s="3" t="s">
        <v>46</v>
      </c>
      <c r="G7" s="9" t="s">
        <v>47</v>
      </c>
    </row>
    <row r="8" spans="2:7" ht="20.149999999999999" customHeight="1" x14ac:dyDescent="0.25">
      <c r="B8" s="3" t="s">
        <v>48</v>
      </c>
      <c r="C8" s="12"/>
      <c r="D8" s="13"/>
      <c r="E8" s="13"/>
      <c r="F8" s="13"/>
      <c r="G8" s="25" t="s">
        <v>49</v>
      </c>
    </row>
    <row r="9" spans="2:7" ht="20.149999999999999" customHeight="1" x14ac:dyDescent="0.25">
      <c r="B9" s="7" t="s">
        <v>50</v>
      </c>
      <c r="C9" s="8"/>
      <c r="D9" s="8"/>
      <c r="E9" s="8"/>
      <c r="F9" s="8"/>
    </row>
    <row r="10" spans="2:7" ht="20.149999999999999" customHeight="1" x14ac:dyDescent="0.25">
      <c r="B10" s="17" t="s">
        <v>32</v>
      </c>
      <c r="C10" s="18" t="str">
        <f>IFERROR(RANK(C9,$C$9:$F$9,0),"")</f>
        <v/>
      </c>
      <c r="D10" s="18" t="str">
        <f>IFERROR(RANK(D9,$C$9:$F$9,0),"")</f>
        <v/>
      </c>
      <c r="E10" s="18" t="str">
        <f>IFERROR(RANK(E9,$C$9:$F$9,0),"")</f>
        <v/>
      </c>
      <c r="F10" s="18" t="str">
        <f>IFERROR(RANK(F9,$C$9:$F$9,0),"")</f>
        <v/>
      </c>
    </row>
    <row r="11" spans="2:7" ht="20.149999999999999" customHeight="1" x14ac:dyDescent="0.25">
      <c r="B11" s="6"/>
      <c r="C11" s="5"/>
      <c r="D11" s="5"/>
      <c r="E11" s="5"/>
      <c r="F11" s="5"/>
    </row>
    <row r="12" spans="2:7" ht="20.149999999999999" customHeight="1" x14ac:dyDescent="0.25">
      <c r="B12" s="90" t="s">
        <v>51</v>
      </c>
      <c r="C12" s="161"/>
      <c r="D12" s="161"/>
      <c r="E12" s="91"/>
      <c r="F12" s="5"/>
    </row>
    <row r="13" spans="2:7" ht="20.149999999999999" customHeight="1" x14ac:dyDescent="0.25">
      <c r="B13" s="165" t="s">
        <v>52</v>
      </c>
      <c r="C13" s="166"/>
      <c r="D13" s="166"/>
      <c r="E13" s="167"/>
    </row>
    <row r="14" spans="2:7" ht="20.149999999999999" customHeight="1" x14ac:dyDescent="0.25">
      <c r="B14" s="153" t="s">
        <v>53</v>
      </c>
      <c r="C14" s="154"/>
      <c r="D14" s="154"/>
      <c r="E14" s="155"/>
    </row>
    <row r="15" spans="2:7" ht="20.149999999999999" customHeight="1" x14ac:dyDescent="0.25">
      <c r="B15" s="153" t="s">
        <v>54</v>
      </c>
      <c r="C15" s="162" t="s">
        <v>55</v>
      </c>
      <c r="D15" s="162"/>
      <c r="E15" s="155" t="s">
        <v>56</v>
      </c>
    </row>
    <row r="16" spans="2:7" ht="20.149999999999999" customHeight="1" x14ac:dyDescent="0.25">
      <c r="B16" s="164"/>
      <c r="C16" s="163" t="s">
        <v>57</v>
      </c>
      <c r="D16" s="163"/>
      <c r="E16" s="160"/>
    </row>
  </sheetData>
  <mergeCells count="9">
    <mergeCell ref="B14:E14"/>
    <mergeCell ref="B5:G5"/>
    <mergeCell ref="B6:F6"/>
    <mergeCell ref="E15:E16"/>
    <mergeCell ref="B12:E12"/>
    <mergeCell ref="C15:D15"/>
    <mergeCell ref="C16:D16"/>
    <mergeCell ref="B15:B16"/>
    <mergeCell ref="B13:E13"/>
  </mergeCells>
  <printOptions horizontalCentered="1" verticalCentered="1"/>
  <pageMargins left="0.39370078740157483" right="0" top="0.19685039370078741" bottom="0" header="0" footer="0"/>
  <pageSetup paperSize="9"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4:H13"/>
  <sheetViews>
    <sheetView showZeros="0" topLeftCell="A4" zoomScaleNormal="100" workbookViewId="0">
      <selection activeCell="C28" sqref="C28"/>
    </sheetView>
  </sheetViews>
  <sheetFormatPr baseColWidth="10" defaultColWidth="10.81640625" defaultRowHeight="20.149999999999999" customHeight="1" x14ac:dyDescent="0.25"/>
  <cols>
    <col min="1" max="1" width="2.1796875" style="2" customWidth="1"/>
    <col min="2" max="2" width="10.81640625" style="2"/>
    <col min="3" max="3" width="26" style="2" customWidth="1"/>
    <col min="4" max="4" width="31.81640625" style="2" customWidth="1"/>
    <col min="5" max="8" width="13.81640625" style="2" customWidth="1"/>
    <col min="9" max="16384" width="10.81640625" style="2"/>
  </cols>
  <sheetData>
    <row r="4" spans="2:8" ht="20.149999999999999" customHeight="1" x14ac:dyDescent="0.25">
      <c r="B4" s="24"/>
      <c r="C4" s="24"/>
      <c r="D4" s="24"/>
      <c r="E4" s="24"/>
      <c r="F4" s="24"/>
      <c r="G4" s="24"/>
      <c r="H4" s="24"/>
    </row>
    <row r="5" spans="2:8" ht="20.149999999999999" customHeight="1" x14ac:dyDescent="0.25">
      <c r="B5" s="156" t="s">
        <v>58</v>
      </c>
      <c r="C5" s="157"/>
      <c r="D5" s="157"/>
      <c r="E5" s="157"/>
      <c r="F5" s="157"/>
      <c r="G5" s="157"/>
      <c r="H5" s="157"/>
    </row>
    <row r="6" spans="2:8" ht="20.149999999999999" customHeight="1" x14ac:dyDescent="0.25">
      <c r="B6" s="24"/>
      <c r="C6" s="24"/>
      <c r="D6" s="24"/>
      <c r="E6" s="24" t="s">
        <v>59</v>
      </c>
      <c r="F6" s="24" t="s">
        <v>60</v>
      </c>
      <c r="G6" s="24" t="s">
        <v>61</v>
      </c>
      <c r="H6" s="24" t="s">
        <v>62</v>
      </c>
    </row>
    <row r="7" spans="2:8" ht="20.149999999999999" customHeight="1" x14ac:dyDescent="0.25">
      <c r="B7" s="24"/>
      <c r="C7" s="24"/>
      <c r="D7" s="3" t="s">
        <v>63</v>
      </c>
      <c r="E7" s="4" t="s">
        <v>43</v>
      </c>
      <c r="F7" s="4" t="s">
        <v>44</v>
      </c>
      <c r="G7" s="4" t="s">
        <v>45</v>
      </c>
      <c r="H7" s="4" t="s">
        <v>46</v>
      </c>
    </row>
    <row r="8" spans="2:8" ht="20.149999999999999" customHeight="1" x14ac:dyDescent="0.25">
      <c r="B8" s="171" t="s">
        <v>64</v>
      </c>
      <c r="C8" s="172"/>
      <c r="D8" s="10">
        <v>0.7</v>
      </c>
      <c r="E8" s="11">
        <f>'Analyse technique'!F32</f>
        <v>17.7</v>
      </c>
      <c r="F8" s="11">
        <f>'Analyse technique'!H32</f>
        <v>0</v>
      </c>
      <c r="G8" s="11">
        <f>'Analyse technique'!J32</f>
        <v>0</v>
      </c>
      <c r="H8" s="11">
        <f>'Analyse technique'!L32</f>
        <v>0</v>
      </c>
    </row>
    <row r="9" spans="2:8" ht="20.149999999999999" customHeight="1" x14ac:dyDescent="0.25">
      <c r="B9" s="173" t="s">
        <v>65</v>
      </c>
      <c r="C9" s="174"/>
      <c r="D9" s="14">
        <v>0.3</v>
      </c>
      <c r="E9" s="15">
        <f>'Analyse prix '!C9</f>
        <v>0</v>
      </c>
      <c r="F9" s="15">
        <f>'Analyse prix '!D9</f>
        <v>0</v>
      </c>
      <c r="G9" s="15">
        <f>'Analyse prix '!E9</f>
        <v>0</v>
      </c>
      <c r="H9" s="15">
        <f>'Analyse prix '!F9</f>
        <v>0</v>
      </c>
    </row>
    <row r="10" spans="2:8" ht="40.15" customHeight="1" x14ac:dyDescent="0.25">
      <c r="B10" s="90" t="s">
        <v>66</v>
      </c>
      <c r="C10" s="161"/>
      <c r="D10" s="91"/>
      <c r="E10" s="27">
        <f>E8*$D$8+E9*$D$9</f>
        <v>12.389999999999999</v>
      </c>
      <c r="F10" s="27">
        <f t="shared" ref="F10:H10" si="0">F8*$D$8+F9*$D$9</f>
        <v>0</v>
      </c>
      <c r="G10" s="27">
        <f t="shared" si="0"/>
        <v>0</v>
      </c>
      <c r="H10" s="27">
        <f t="shared" si="0"/>
        <v>0</v>
      </c>
    </row>
    <row r="11" spans="2:8" ht="20.149999999999999" customHeight="1" x14ac:dyDescent="0.25">
      <c r="B11" s="168" t="s">
        <v>32</v>
      </c>
      <c r="C11" s="169"/>
      <c r="D11" s="170"/>
      <c r="E11" s="16">
        <f>IFERROR(RANK(E10,E10:H10,0),"")</f>
        <v>1</v>
      </c>
      <c r="F11" s="16">
        <f>IFERROR(RANK(F10,E10:H10,0),"")</f>
        <v>2</v>
      </c>
      <c r="G11" s="16">
        <f>IFERROR(RANK(G10,E10:H10,0),"")</f>
        <v>2</v>
      </c>
      <c r="H11" s="16">
        <f>IFERROR(RANK(H10,E10:H10,0),"")</f>
        <v>2</v>
      </c>
    </row>
    <row r="13" spans="2:8" ht="20.149999999999999" customHeight="1" x14ac:dyDescent="0.25">
      <c r="E13" s="26"/>
      <c r="F13" s="26"/>
      <c r="G13" s="26"/>
      <c r="H13" s="26"/>
    </row>
  </sheetData>
  <mergeCells count="5">
    <mergeCell ref="B11:D11"/>
    <mergeCell ref="B8:C8"/>
    <mergeCell ref="B9:C9"/>
    <mergeCell ref="B5:H5"/>
    <mergeCell ref="B10:D10"/>
  </mergeCells>
  <printOptions horizontalCentered="1" verticalCentered="1"/>
  <pageMargins left="0.39370078740157483" right="0" top="0.39370078740157483" bottom="0" header="0" footer="0"/>
  <pageSetup paperSize="9"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0C449-28A9-43D5-A6BA-EC16EB2493E0}">
  <sheetPr>
    <pageSetUpPr fitToPage="1"/>
  </sheetPr>
  <dimension ref="A2:N8"/>
  <sheetViews>
    <sheetView zoomScaleNormal="100" workbookViewId="0">
      <pane xSplit="1" ySplit="7" topLeftCell="B8" activePane="bottomRight" state="frozen"/>
      <selection pane="topRight" activeCell="B1" sqref="B1"/>
      <selection pane="bottomLeft" activeCell="A3" sqref="A3"/>
      <selection pane="bottomRight" activeCell="F2" sqref="A2:XFD8"/>
    </sheetView>
  </sheetViews>
  <sheetFormatPr baseColWidth="10" defaultColWidth="11.453125" defaultRowHeight="12.5" x14ac:dyDescent="0.25"/>
  <cols>
    <col min="1" max="1" width="24.1796875" customWidth="1"/>
    <col min="2" max="2" width="18.1796875" customWidth="1"/>
    <col min="3" max="3" width="23" customWidth="1"/>
    <col min="4" max="4" width="20.81640625" customWidth="1"/>
    <col min="5" max="5" width="22.54296875" customWidth="1"/>
    <col min="6" max="6" width="18" customWidth="1"/>
    <col min="7" max="7" width="21.7265625" customWidth="1"/>
    <col min="8" max="8" width="14.453125" customWidth="1"/>
    <col min="9" max="9" width="14" customWidth="1"/>
    <col min="10" max="10" width="26.453125" customWidth="1"/>
    <col min="11" max="11" width="15.7265625" customWidth="1"/>
    <col min="12" max="12" width="20.7265625" customWidth="1"/>
    <col min="13" max="13" width="18.7265625" customWidth="1"/>
    <col min="14" max="14" width="67.1796875" customWidth="1"/>
  </cols>
  <sheetData>
    <row r="2" spans="1:14" s="60" customFormat="1" x14ac:dyDescent="0.25">
      <c r="A2" s="175" t="s">
        <v>131</v>
      </c>
      <c r="B2" s="176"/>
      <c r="C2" s="176"/>
      <c r="D2" s="176"/>
      <c r="E2" s="176"/>
    </row>
    <row r="3" spans="1:14" s="60" customFormat="1" x14ac:dyDescent="0.25">
      <c r="A3" s="176"/>
      <c r="B3" s="176"/>
      <c r="C3" s="176"/>
      <c r="D3" s="176"/>
      <c r="E3" s="176"/>
    </row>
    <row r="4" spans="1:14" s="60" customFormat="1" ht="12" customHeight="1" x14ac:dyDescent="0.5">
      <c r="A4" s="61"/>
      <c r="B4" s="61"/>
      <c r="C4" s="61"/>
      <c r="D4" s="61"/>
      <c r="E4" s="61"/>
    </row>
    <row r="5" spans="1:14" s="60" customFormat="1" x14ac:dyDescent="0.25"/>
    <row r="6" spans="1:14" x14ac:dyDescent="0.25">
      <c r="A6" s="60" t="s">
        <v>67</v>
      </c>
    </row>
    <row r="7" spans="1:14" s="60" customFormat="1" ht="63.75" customHeight="1" x14ac:dyDescent="0.25">
      <c r="A7" s="62" t="s">
        <v>127</v>
      </c>
      <c r="B7" s="63" t="s">
        <v>68</v>
      </c>
      <c r="C7" s="64" t="s">
        <v>69</v>
      </c>
      <c r="D7" s="63" t="s">
        <v>70</v>
      </c>
      <c r="E7" s="63" t="s">
        <v>71</v>
      </c>
      <c r="F7" s="65" t="s">
        <v>122</v>
      </c>
      <c r="G7" s="65" t="s">
        <v>73</v>
      </c>
      <c r="H7" s="65" t="s">
        <v>74</v>
      </c>
      <c r="I7" s="65" t="s">
        <v>75</v>
      </c>
      <c r="J7" s="65" t="s">
        <v>76</v>
      </c>
      <c r="K7" s="65" t="s">
        <v>130</v>
      </c>
      <c r="L7" s="65" t="s">
        <v>77</v>
      </c>
      <c r="M7" s="65" t="s">
        <v>78</v>
      </c>
      <c r="N7" s="66" t="s">
        <v>124</v>
      </c>
    </row>
    <row r="8" spans="1:14" ht="42.75" customHeight="1" x14ac:dyDescent="0.25">
      <c r="A8" s="67" t="s">
        <v>111</v>
      </c>
      <c r="B8" s="68" t="s">
        <v>112</v>
      </c>
      <c r="C8" s="69" t="s">
        <v>123</v>
      </c>
      <c r="D8" s="70" t="s">
        <v>121</v>
      </c>
      <c r="E8" s="71" t="s">
        <v>114</v>
      </c>
      <c r="F8" s="68" t="s">
        <v>129</v>
      </c>
      <c r="G8" s="68" t="s">
        <v>115</v>
      </c>
      <c r="H8" s="68" t="s">
        <v>116</v>
      </c>
      <c r="I8" s="68" t="s">
        <v>128</v>
      </c>
      <c r="J8" s="68" t="s">
        <v>117</v>
      </c>
      <c r="K8" s="72"/>
      <c r="L8" s="73" t="s">
        <v>125</v>
      </c>
      <c r="M8" s="74" t="s">
        <v>119</v>
      </c>
      <c r="N8" s="75" t="s">
        <v>120</v>
      </c>
    </row>
  </sheetData>
  <mergeCells count="1">
    <mergeCell ref="A2:E3"/>
  </mergeCells>
  <hyperlinks>
    <hyperlink ref="E8" r:id="rId1" display="https://www.oieau.org/" xr:uid="{42FFA64B-D720-48E8-8216-3A9F4650E89D}"/>
  </hyperlinks>
  <pageMargins left="0.7" right="0.7" top="0.75" bottom="0.75" header="0.3" footer="0.3"/>
  <pageSetup paperSize="9" scale="50"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639D-FF52-4B00-A417-2418634CE55F}">
  <dimension ref="A2:N8"/>
  <sheetViews>
    <sheetView tabSelected="1" workbookViewId="0">
      <pane xSplit="1" topLeftCell="B1" activePane="topRight" state="frozen"/>
      <selection pane="topRight" activeCell="B16" sqref="B16"/>
    </sheetView>
  </sheetViews>
  <sheetFormatPr baseColWidth="10" defaultRowHeight="12.5" x14ac:dyDescent="0.25"/>
  <cols>
    <col min="1" max="1" width="25.26953125" customWidth="1"/>
    <col min="2" max="2" width="17.453125" customWidth="1"/>
    <col min="3" max="3" width="23.1796875" customWidth="1"/>
    <col min="4" max="4" width="21.26953125" customWidth="1"/>
    <col min="5" max="5" width="17.1796875" customWidth="1"/>
    <col min="6" max="6" width="21" customWidth="1"/>
    <col min="7" max="7" width="20.453125" customWidth="1"/>
    <col min="8" max="9" width="15.1796875" customWidth="1"/>
    <col min="10" max="10" width="25" customWidth="1"/>
    <col min="11" max="11" width="15.81640625" customWidth="1"/>
    <col min="12" max="12" width="20.81640625" customWidth="1"/>
    <col min="13" max="13" width="18.1796875" customWidth="1"/>
    <col min="14" max="14" width="33.81640625" bestFit="1" customWidth="1"/>
  </cols>
  <sheetData>
    <row r="2" spans="1:14" s="60" customFormat="1" x14ac:dyDescent="0.25">
      <c r="A2" s="175" t="s">
        <v>132</v>
      </c>
      <c r="B2" s="176"/>
      <c r="C2" s="176"/>
      <c r="D2" s="176"/>
      <c r="E2" s="176"/>
    </row>
    <row r="3" spans="1:14" s="60" customFormat="1" x14ac:dyDescent="0.25">
      <c r="A3" s="176"/>
      <c r="B3" s="176"/>
      <c r="C3" s="176"/>
      <c r="D3" s="176"/>
      <c r="E3" s="176"/>
    </row>
    <row r="4" spans="1:14" s="60" customFormat="1" ht="12" customHeight="1" x14ac:dyDescent="0.5">
      <c r="A4" s="61"/>
      <c r="B4" s="61"/>
      <c r="C4" s="61"/>
      <c r="D4" s="61"/>
      <c r="E4" s="61"/>
    </row>
    <row r="5" spans="1:14" s="60" customFormat="1" x14ac:dyDescent="0.25"/>
    <row r="6" spans="1:14" x14ac:dyDescent="0.25">
      <c r="A6" s="60"/>
    </row>
    <row r="7" spans="1:14" s="60" customFormat="1" ht="63.75" customHeight="1" x14ac:dyDescent="0.25">
      <c r="A7" s="76" t="s">
        <v>127</v>
      </c>
      <c r="B7" s="77" t="s">
        <v>68</v>
      </c>
      <c r="C7" s="78" t="s">
        <v>69</v>
      </c>
      <c r="D7" s="77" t="s">
        <v>70</v>
      </c>
      <c r="E7" s="77" t="s">
        <v>71</v>
      </c>
      <c r="F7" s="79" t="s">
        <v>72</v>
      </c>
      <c r="G7" s="79" t="s">
        <v>73</v>
      </c>
      <c r="H7" s="79" t="s">
        <v>74</v>
      </c>
      <c r="I7" s="79" t="s">
        <v>75</v>
      </c>
      <c r="J7" s="79" t="s">
        <v>76</v>
      </c>
      <c r="K7" s="79" t="s">
        <v>130</v>
      </c>
      <c r="L7" s="79" t="s">
        <v>77</v>
      </c>
      <c r="M7" s="79" t="s">
        <v>78</v>
      </c>
      <c r="N7" s="80" t="s">
        <v>124</v>
      </c>
    </row>
    <row r="8" spans="1:14" ht="42.75" customHeight="1" x14ac:dyDescent="0.25">
      <c r="A8" s="81" t="s">
        <v>111</v>
      </c>
      <c r="B8" s="82" t="s">
        <v>112</v>
      </c>
      <c r="C8" s="83" t="s">
        <v>113</v>
      </c>
      <c r="D8" s="84">
        <v>31490172900033</v>
      </c>
      <c r="E8" s="85" t="s">
        <v>114</v>
      </c>
      <c r="F8" s="82" t="s">
        <v>129</v>
      </c>
      <c r="G8" s="82" t="s">
        <v>115</v>
      </c>
      <c r="H8" s="82" t="s">
        <v>116</v>
      </c>
      <c r="I8" s="82" t="s">
        <v>128</v>
      </c>
      <c r="J8" s="82" t="s">
        <v>117</v>
      </c>
      <c r="K8" s="86"/>
      <c r="L8" s="87" t="s">
        <v>118</v>
      </c>
      <c r="M8" s="88" t="s">
        <v>119</v>
      </c>
      <c r="N8" s="89" t="s">
        <v>126</v>
      </c>
    </row>
  </sheetData>
  <mergeCells count="1">
    <mergeCell ref="A2:E3"/>
  </mergeCells>
  <hyperlinks>
    <hyperlink ref="E8" r:id="rId1" xr:uid="{B3AB65BE-60AB-453E-AA52-7B3FF5165CE0}"/>
  </hyperlinks>
  <pageMargins left="0.7" right="0.7" top="0.75" bottom="0.75" header="0.3" footer="0.3"/>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CC31F-CEF1-4767-B067-1297D71E816C}">
  <dimension ref="A1:F35"/>
  <sheetViews>
    <sheetView workbookViewId="0">
      <selection activeCell="B13" sqref="B13"/>
    </sheetView>
  </sheetViews>
  <sheetFormatPr baseColWidth="10" defaultColWidth="9.1796875" defaultRowHeight="12.5" x14ac:dyDescent="0.25"/>
  <cols>
    <col min="1" max="1" width="31.26953125" customWidth="1"/>
    <col min="2" max="2" width="31.54296875" customWidth="1"/>
    <col min="3" max="3" width="32.1796875" bestFit="1" customWidth="1"/>
    <col min="4" max="4" width="19" bestFit="1" customWidth="1"/>
    <col min="5" max="5" width="24.453125" customWidth="1"/>
    <col min="6" max="6" width="33.7265625" customWidth="1"/>
  </cols>
  <sheetData>
    <row r="1" spans="1:6" ht="14.5" x14ac:dyDescent="0.35">
      <c r="A1" s="37"/>
      <c r="B1" s="37"/>
    </row>
    <row r="2" spans="1:6" ht="14.5" x14ac:dyDescent="0.35">
      <c r="A2" s="37"/>
      <c r="B2" s="37"/>
    </row>
    <row r="3" spans="1:6" ht="12.4" customHeight="1" x14ac:dyDescent="0.35">
      <c r="A3" s="38" t="s">
        <v>80</v>
      </c>
      <c r="B3" s="59"/>
      <c r="C3" s="56" t="s">
        <v>79</v>
      </c>
      <c r="D3" s="40" t="s">
        <v>81</v>
      </c>
      <c r="E3" s="40" t="s">
        <v>82</v>
      </c>
      <c r="F3" s="40" t="s">
        <v>83</v>
      </c>
    </row>
    <row r="4" spans="1:6" ht="14.5" x14ac:dyDescent="0.35">
      <c r="A4" s="38" t="s">
        <v>84</v>
      </c>
      <c r="B4" s="39"/>
      <c r="C4" s="57">
        <v>34408659000041</v>
      </c>
      <c r="D4" s="40"/>
      <c r="E4" s="41"/>
      <c r="F4" s="41"/>
    </row>
    <row r="5" spans="1:6" ht="14.5" x14ac:dyDescent="0.35">
      <c r="A5" s="38" t="s">
        <v>85</v>
      </c>
      <c r="B5" s="39"/>
      <c r="C5" s="58">
        <v>93131605713</v>
      </c>
      <c r="D5" s="40"/>
      <c r="E5" s="40"/>
      <c r="F5" s="40"/>
    </row>
    <row r="6" spans="1:6" ht="12.4" customHeight="1" x14ac:dyDescent="0.35">
      <c r="A6" s="38" t="s">
        <v>86</v>
      </c>
      <c r="B6" s="39"/>
      <c r="C6" s="42"/>
      <c r="D6" s="42"/>
      <c r="E6" s="45"/>
      <c r="F6" s="42"/>
    </row>
    <row r="7" spans="1:6" ht="12.4" customHeight="1" x14ac:dyDescent="0.35">
      <c r="A7" s="38" t="s">
        <v>87</v>
      </c>
      <c r="B7" s="39"/>
      <c r="C7" s="40"/>
      <c r="D7" s="40"/>
      <c r="E7" s="40"/>
      <c r="F7" s="40"/>
    </row>
    <row r="8" spans="1:6" ht="12.4" customHeight="1" x14ac:dyDescent="0.35">
      <c r="A8" s="38" t="s">
        <v>71</v>
      </c>
      <c r="B8" s="39"/>
      <c r="C8" s="40"/>
      <c r="D8" s="40"/>
      <c r="E8" s="40"/>
      <c r="F8" s="48"/>
    </row>
    <row r="9" spans="1:6" ht="12.4" customHeight="1" x14ac:dyDescent="0.35">
      <c r="A9" s="38" t="s">
        <v>88</v>
      </c>
      <c r="B9" s="39"/>
      <c r="C9" s="40"/>
      <c r="D9" s="40"/>
      <c r="E9" s="40"/>
      <c r="F9" s="40"/>
    </row>
    <row r="10" spans="1:6" ht="12.4" customHeight="1" x14ac:dyDescent="0.35">
      <c r="A10" s="38" t="s">
        <v>89</v>
      </c>
      <c r="B10" s="39"/>
      <c r="C10" s="40"/>
      <c r="D10" s="40"/>
      <c r="E10" s="40"/>
      <c r="F10" s="40"/>
    </row>
    <row r="11" spans="1:6" ht="12.4" customHeight="1" x14ac:dyDescent="0.35">
      <c r="A11" s="38"/>
      <c r="B11" s="59"/>
      <c r="C11" s="40"/>
      <c r="D11" s="40"/>
      <c r="E11" s="40"/>
      <c r="F11" s="40"/>
    </row>
    <row r="12" spans="1:6" ht="12.4" customHeight="1" x14ac:dyDescent="0.35">
      <c r="A12" s="38" t="s">
        <v>90</v>
      </c>
      <c r="B12" s="59"/>
      <c r="C12" s="40"/>
      <c r="D12" s="40"/>
      <c r="E12" s="40"/>
      <c r="F12" s="40"/>
    </row>
    <row r="13" spans="1:6" ht="12.4" customHeight="1" x14ac:dyDescent="0.35">
      <c r="A13" s="38" t="s">
        <v>91</v>
      </c>
      <c r="B13" s="39"/>
      <c r="C13" s="40"/>
      <c r="D13" s="40"/>
      <c r="E13" s="40"/>
      <c r="F13" s="40"/>
    </row>
    <row r="14" spans="1:6" ht="12.4" customHeight="1" x14ac:dyDescent="0.35">
      <c r="A14" s="38"/>
      <c r="B14" s="39"/>
      <c r="C14" s="40"/>
      <c r="D14" s="40"/>
      <c r="E14" s="40"/>
      <c r="F14" s="40"/>
    </row>
    <row r="15" spans="1:6" ht="12.4" customHeight="1" x14ac:dyDescent="0.35">
      <c r="A15" s="38"/>
      <c r="B15" s="39"/>
      <c r="C15" s="40"/>
      <c r="D15" s="40"/>
      <c r="E15" s="40"/>
      <c r="F15" s="40"/>
    </row>
    <row r="16" spans="1:6" ht="12.4" customHeight="1" x14ac:dyDescent="0.35">
      <c r="A16" s="38"/>
      <c r="B16" s="39"/>
      <c r="C16" s="40"/>
      <c r="D16" s="40"/>
      <c r="E16" s="40"/>
      <c r="F16" s="40"/>
    </row>
    <row r="17" spans="1:6" ht="12.4" customHeight="1" x14ac:dyDescent="0.35">
      <c r="A17" s="38"/>
      <c r="B17" s="39"/>
      <c r="C17" s="40"/>
      <c r="D17" s="40"/>
      <c r="E17" s="40"/>
      <c r="F17" s="40"/>
    </row>
    <row r="18" spans="1:6" ht="12.4" customHeight="1" x14ac:dyDescent="0.35">
      <c r="A18" s="38"/>
      <c r="B18" s="39"/>
      <c r="C18" s="40"/>
      <c r="D18" s="40"/>
      <c r="E18" s="40"/>
      <c r="F18" s="40"/>
    </row>
    <row r="19" spans="1:6" ht="14.5" x14ac:dyDescent="0.35">
      <c r="A19" s="38"/>
      <c r="B19" s="39"/>
      <c r="C19" s="40"/>
      <c r="D19" s="40"/>
      <c r="E19" s="40"/>
      <c r="F19" s="40"/>
    </row>
    <row r="20" spans="1:6" ht="14.65" customHeight="1" x14ac:dyDescent="0.35">
      <c r="A20" s="54" t="s">
        <v>92</v>
      </c>
      <c r="B20" s="55"/>
      <c r="C20" s="40">
        <v>4</v>
      </c>
      <c r="D20" s="40"/>
      <c r="E20" s="40"/>
      <c r="F20" s="40"/>
    </row>
    <row r="21" spans="1:6" ht="14.65" customHeight="1" x14ac:dyDescent="0.35">
      <c r="A21" s="54" t="s">
        <v>93</v>
      </c>
      <c r="B21" s="55"/>
      <c r="C21" s="40">
        <v>1</v>
      </c>
      <c r="D21" s="40"/>
      <c r="E21" s="40"/>
      <c r="F21" s="40"/>
    </row>
    <row r="22" spans="1:6" ht="14.65" customHeight="1" x14ac:dyDescent="0.35">
      <c r="A22" s="54" t="s">
        <v>94</v>
      </c>
      <c r="B22" s="55"/>
      <c r="C22" s="47"/>
      <c r="D22" s="40"/>
      <c r="E22" s="40"/>
      <c r="F22" s="47"/>
    </row>
    <row r="23" spans="1:6" ht="14.65" customHeight="1" x14ac:dyDescent="0.35">
      <c r="A23" s="54" t="s">
        <v>95</v>
      </c>
      <c r="B23" s="55" t="s">
        <v>96</v>
      </c>
      <c r="C23" s="40" t="s">
        <v>97</v>
      </c>
      <c r="D23" s="40"/>
      <c r="E23" s="40"/>
      <c r="F23" s="40"/>
    </row>
    <row r="24" spans="1:6" ht="14.65" customHeight="1" x14ac:dyDescent="0.35">
      <c r="A24" s="54" t="s">
        <v>98</v>
      </c>
      <c r="B24" s="55"/>
      <c r="C24" s="40"/>
      <c r="D24" s="40"/>
      <c r="E24" s="40"/>
      <c r="F24" s="40"/>
    </row>
    <row r="25" spans="1:6" ht="14.5" x14ac:dyDescent="0.35">
      <c r="A25" s="179" t="s">
        <v>99</v>
      </c>
      <c r="B25" s="43" t="s">
        <v>100</v>
      </c>
      <c r="C25" s="47"/>
      <c r="D25" s="40"/>
      <c r="E25" s="40"/>
      <c r="F25" s="40"/>
    </row>
    <row r="26" spans="1:6" ht="14.5" x14ac:dyDescent="0.35">
      <c r="A26" s="179"/>
      <c r="B26" s="44" t="s">
        <v>101</v>
      </c>
      <c r="C26" s="40"/>
      <c r="D26" s="40"/>
      <c r="E26" s="40"/>
      <c r="F26" s="40"/>
    </row>
    <row r="27" spans="1:6" ht="14.5" x14ac:dyDescent="0.35">
      <c r="A27" s="179"/>
      <c r="B27" s="44" t="s">
        <v>102</v>
      </c>
      <c r="C27" s="42"/>
      <c r="D27" s="42"/>
      <c r="E27" s="42"/>
      <c r="F27" s="46"/>
    </row>
    <row r="28" spans="1:6" ht="14.5" x14ac:dyDescent="0.35">
      <c r="A28" s="180"/>
      <c r="B28" s="44" t="s">
        <v>103</v>
      </c>
      <c r="C28" s="47"/>
      <c r="D28" s="40"/>
      <c r="E28" s="40"/>
      <c r="F28" s="47"/>
    </row>
    <row r="29" spans="1:6" ht="14.5" x14ac:dyDescent="0.35">
      <c r="A29" s="177" t="s">
        <v>104</v>
      </c>
      <c r="B29" s="178"/>
      <c r="C29" s="47"/>
      <c r="D29" s="40"/>
      <c r="E29" s="40"/>
      <c r="F29" s="40"/>
    </row>
    <row r="30" spans="1:6" ht="14.5" x14ac:dyDescent="0.35">
      <c r="A30" s="177" t="s">
        <v>105</v>
      </c>
      <c r="B30" s="178"/>
      <c r="C30" s="47"/>
      <c r="D30" s="40"/>
      <c r="E30" s="40"/>
      <c r="F30" s="40"/>
    </row>
    <row r="31" spans="1:6" ht="14.5" x14ac:dyDescent="0.35">
      <c r="A31" s="177" t="s">
        <v>106</v>
      </c>
      <c r="B31" s="178"/>
      <c r="C31" s="40"/>
      <c r="D31" s="40"/>
      <c r="E31" s="40"/>
      <c r="F31" s="40"/>
    </row>
    <row r="32" spans="1:6" ht="14.5" x14ac:dyDescent="0.35">
      <c r="A32" s="177" t="s">
        <v>107</v>
      </c>
      <c r="B32" s="178"/>
      <c r="C32" s="40"/>
      <c r="D32" s="40"/>
      <c r="E32" s="40"/>
      <c r="F32" s="40"/>
    </row>
    <row r="33" spans="1:6" ht="14.5" x14ac:dyDescent="0.35">
      <c r="A33" s="177" t="s">
        <v>108</v>
      </c>
      <c r="B33" s="178"/>
      <c r="C33" s="40"/>
      <c r="D33" s="40"/>
      <c r="E33" s="40"/>
      <c r="F33" s="40"/>
    </row>
    <row r="34" spans="1:6" ht="14.5" x14ac:dyDescent="0.35">
      <c r="A34" s="177" t="s">
        <v>109</v>
      </c>
      <c r="B34" s="178"/>
      <c r="C34" s="40"/>
      <c r="D34" s="40"/>
      <c r="E34" s="40"/>
      <c r="F34" s="40"/>
    </row>
    <row r="35" spans="1:6" ht="14.5" x14ac:dyDescent="0.35">
      <c r="A35" s="177" t="s">
        <v>110</v>
      </c>
      <c r="B35" s="178"/>
      <c r="C35" s="40"/>
      <c r="D35" s="40"/>
      <c r="E35" s="40"/>
      <c r="F35" s="40"/>
    </row>
  </sheetData>
  <mergeCells count="8">
    <mergeCell ref="A34:B34"/>
    <mergeCell ref="A35:B35"/>
    <mergeCell ref="A25:A28"/>
    <mergeCell ref="A29:B29"/>
    <mergeCell ref="A30:B30"/>
    <mergeCell ref="A31:B31"/>
    <mergeCell ref="A32:B32"/>
    <mergeCell ref="A33:B3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aa34964-6950-4b4c-8aba-19b3162d82ee" xsi:nil="true"/>
    <lcf76f155ced4ddcb4097134ff3c332f xmlns="54a8960b-2ee7-4784-b5d0-80ffe8d1108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5A964CD576DB49A1FF3523BC6E095C" ma:contentTypeVersion="14" ma:contentTypeDescription="Crée un document." ma:contentTypeScope="" ma:versionID="cbd0d594401193664957343aeabe622a">
  <xsd:schema xmlns:xsd="http://www.w3.org/2001/XMLSchema" xmlns:xs="http://www.w3.org/2001/XMLSchema" xmlns:p="http://schemas.microsoft.com/office/2006/metadata/properties" xmlns:ns2="54a8960b-2ee7-4784-b5d0-80ffe8d11089" xmlns:ns3="eaa34964-6950-4b4c-8aba-19b3162d82ee" targetNamespace="http://schemas.microsoft.com/office/2006/metadata/properties" ma:root="true" ma:fieldsID="835731b86b29e148e8c515c524faf62b" ns2:_="" ns3:_="">
    <xsd:import namespace="54a8960b-2ee7-4784-b5d0-80ffe8d11089"/>
    <xsd:import namespace="eaa34964-6950-4b4c-8aba-19b3162d82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a8960b-2ee7-4784-b5d0-80ffe8d110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0831a019-066d-4aac-b1cc-22567cb129a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a34964-6950-4b4c-8aba-19b3162d82e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5963fc3-4a46-46e2-b787-cd44fc8314d3}" ma:internalName="TaxCatchAll" ma:showField="CatchAllData" ma:web="eaa34964-6950-4b4c-8aba-19b3162d82e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EEAADB-3C79-4419-9B07-70663F5D45E6}">
  <ds:schemaRefs>
    <ds:schemaRef ds:uri="http://schemas.microsoft.com/office/2006/metadata/properties"/>
    <ds:schemaRef ds:uri="http://schemas.microsoft.com/office/infopath/2007/PartnerControls"/>
    <ds:schemaRef ds:uri="eaa34964-6950-4b4c-8aba-19b3162d82ee"/>
    <ds:schemaRef ds:uri="54a8960b-2ee7-4784-b5d0-80ffe8d11089"/>
    <ds:schemaRef ds:uri="753a6a5b-d580-45ce-8471-0eb2be5eb67f"/>
    <ds:schemaRef ds:uri="a8831ee4-7cc5-4a85-9242-43938df9a667"/>
  </ds:schemaRefs>
</ds:datastoreItem>
</file>

<file path=customXml/itemProps2.xml><?xml version="1.0" encoding="utf-8"?>
<ds:datastoreItem xmlns:ds="http://schemas.openxmlformats.org/officeDocument/2006/customXml" ds:itemID="{D6440764-ACBE-49C0-933D-FCD7D2E23FDF}">
  <ds:schemaRefs>
    <ds:schemaRef ds:uri="http://schemas.microsoft.com/sharepoint/v3/contenttype/forms"/>
  </ds:schemaRefs>
</ds:datastoreItem>
</file>

<file path=customXml/itemProps3.xml><?xml version="1.0" encoding="utf-8"?>
<ds:datastoreItem xmlns:ds="http://schemas.openxmlformats.org/officeDocument/2006/customXml" ds:itemID="{2110416E-7A1E-45F5-A1AC-157CA7D21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a8960b-2ee7-4784-b5d0-80ffe8d11089"/>
    <ds:schemaRef ds:uri="eaa34964-6950-4b4c-8aba-19b3162d8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Analyse technique</vt:lpstr>
      <vt:lpstr>Analyse prix </vt:lpstr>
      <vt:lpstr>Analyse globale</vt:lpstr>
      <vt:lpstr>Organismes de formation</vt:lpstr>
      <vt:lpstr>Organisme évaluateur</vt:lpstr>
      <vt:lpstr>Réponses CDC</vt:lpstr>
    </vt:vector>
  </TitlesOfParts>
  <Manager/>
  <Company>CHARTE_LR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 Saladin</dc:creator>
  <cp:keywords/>
  <dc:description/>
  <cp:lastModifiedBy>Morgane Aubert</cp:lastModifiedBy>
  <cp:revision/>
  <dcterms:created xsi:type="dcterms:W3CDTF">2005-02-10T07:00:34Z</dcterms:created>
  <dcterms:modified xsi:type="dcterms:W3CDTF">2024-03-29T14:11:38Z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0x010100F6351432F038694EB4E8BAC92305BA00</vt:lpwstr>
  </property>
  <property fmtid="{D5CDD505-2E9C-101B-9397-08002B2CF9AE}" pid="3" name="MediaServiceImageTags">
    <vt:lpwstr/>
  </property>
</Properties>
</file>